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Loan Amortization Schedul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B48" i="1"/>
  <c r="G47" i="1"/>
  <c r="E47" i="1" s="1"/>
  <c r="C47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C16" i="1"/>
  <c r="C17" i="1" s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C18" i="1" l="1"/>
  <c r="F47" i="1"/>
  <c r="B51" i="1"/>
  <c r="C48" i="1"/>
  <c r="G48" i="1" s="1"/>
  <c r="E48" i="1" s="1"/>
  <c r="D47" i="1"/>
  <c r="B52" i="1" l="1"/>
  <c r="F48" i="1"/>
  <c r="D48" i="1"/>
  <c r="C49" i="1"/>
  <c r="G49" i="1" s="1"/>
  <c r="F49" i="1" l="1"/>
  <c r="D49" i="1"/>
  <c r="C50" i="1"/>
  <c r="G50" i="1" s="1"/>
  <c r="E49" i="1"/>
  <c r="B53" i="1"/>
  <c r="F50" i="1" l="1"/>
  <c r="D50" i="1"/>
  <c r="C51" i="1"/>
  <c r="G51" i="1" s="1"/>
  <c r="E50" i="1"/>
  <c r="B54" i="1"/>
  <c r="F51" i="1" l="1"/>
  <c r="D51" i="1"/>
  <c r="C52" i="1"/>
  <c r="G52" i="1" s="1"/>
  <c r="E51" i="1"/>
  <c r="B55" i="1"/>
  <c r="C53" i="1" l="1"/>
  <c r="G53" i="1" s="1"/>
  <c r="F52" i="1"/>
  <c r="D52" i="1"/>
  <c r="E52" i="1"/>
  <c r="B56" i="1"/>
  <c r="B57" i="1" l="1"/>
  <c r="C54" i="1"/>
  <c r="G54" i="1" s="1"/>
  <c r="F53" i="1"/>
  <c r="D53" i="1"/>
  <c r="E53" i="1"/>
  <c r="D54" i="1" l="1"/>
  <c r="C55" i="1"/>
  <c r="G55" i="1" s="1"/>
  <c r="F54" i="1"/>
  <c r="E54" i="1"/>
  <c r="B58" i="1"/>
  <c r="B59" i="1" l="1"/>
  <c r="D55" i="1"/>
  <c r="C56" i="1"/>
  <c r="G56" i="1" s="1"/>
  <c r="F55" i="1"/>
  <c r="E55" i="1"/>
  <c r="F56" i="1" l="1"/>
  <c r="D56" i="1"/>
  <c r="C57" i="1"/>
  <c r="G57" i="1" s="1"/>
  <c r="E56" i="1"/>
  <c r="B60" i="1"/>
  <c r="B61" i="1" l="1"/>
  <c r="C58" i="1"/>
  <c r="G58" i="1" s="1"/>
  <c r="F57" i="1"/>
  <c r="D57" i="1"/>
  <c r="E57" i="1"/>
  <c r="F58" i="1" l="1"/>
  <c r="H12" i="1" s="1"/>
  <c r="D58" i="1"/>
  <c r="F12" i="1" s="1"/>
  <c r="C59" i="1"/>
  <c r="G59" i="1" s="1"/>
  <c r="E58" i="1"/>
  <c r="G12" i="1" s="1"/>
  <c r="B62" i="1"/>
  <c r="F59" i="1" l="1"/>
  <c r="D59" i="1"/>
  <c r="C60" i="1"/>
  <c r="G60" i="1" s="1"/>
  <c r="E59" i="1"/>
  <c r="B63" i="1"/>
  <c r="C61" i="1" l="1"/>
  <c r="G61" i="1" s="1"/>
  <c r="F60" i="1"/>
  <c r="D60" i="1"/>
  <c r="E60" i="1"/>
  <c r="B64" i="1"/>
  <c r="B65" i="1" l="1"/>
  <c r="C62" i="1"/>
  <c r="G62" i="1" s="1"/>
  <c r="F61" i="1"/>
  <c r="D61" i="1"/>
  <c r="E61" i="1"/>
  <c r="D62" i="1" l="1"/>
  <c r="C63" i="1"/>
  <c r="G63" i="1" s="1"/>
  <c r="F62" i="1"/>
  <c r="E62" i="1"/>
  <c r="B66" i="1"/>
  <c r="D63" i="1" l="1"/>
  <c r="C64" i="1"/>
  <c r="G64" i="1" s="1"/>
  <c r="F63" i="1"/>
  <c r="E63" i="1"/>
  <c r="B67" i="1"/>
  <c r="B68" i="1" l="1"/>
  <c r="F64" i="1"/>
  <c r="D64" i="1"/>
  <c r="C65" i="1"/>
  <c r="G65" i="1" s="1"/>
  <c r="E64" i="1"/>
  <c r="F65" i="1" l="1"/>
  <c r="D65" i="1"/>
  <c r="C66" i="1"/>
  <c r="G66" i="1" s="1"/>
  <c r="E65" i="1"/>
  <c r="B69" i="1"/>
  <c r="B70" i="1" l="1"/>
  <c r="F66" i="1"/>
  <c r="D66" i="1"/>
  <c r="C67" i="1"/>
  <c r="G67" i="1" s="1"/>
  <c r="E66" i="1"/>
  <c r="F67" i="1" l="1"/>
  <c r="D67" i="1"/>
  <c r="C68" i="1"/>
  <c r="G68" i="1" s="1"/>
  <c r="E67" i="1"/>
  <c r="B71" i="1"/>
  <c r="B72" i="1" l="1"/>
  <c r="C69" i="1"/>
  <c r="G69" i="1" s="1"/>
  <c r="F68" i="1"/>
  <c r="D68" i="1"/>
  <c r="E68" i="1"/>
  <c r="C70" i="1" l="1"/>
  <c r="G70" i="1" s="1"/>
  <c r="F69" i="1"/>
  <c r="D69" i="1"/>
  <c r="E69" i="1"/>
  <c r="B73" i="1"/>
  <c r="B74" i="1" l="1"/>
  <c r="D70" i="1"/>
  <c r="F13" i="1" s="1"/>
  <c r="C71" i="1"/>
  <c r="G71" i="1" s="1"/>
  <c r="F70" i="1"/>
  <c r="H13" i="1" s="1"/>
  <c r="E70" i="1"/>
  <c r="G13" i="1" s="1"/>
  <c r="D71" i="1" l="1"/>
  <c r="C72" i="1"/>
  <c r="G72" i="1" s="1"/>
  <c r="F71" i="1"/>
  <c r="E71" i="1"/>
  <c r="B75" i="1"/>
  <c r="F72" i="1" l="1"/>
  <c r="D72" i="1"/>
  <c r="C73" i="1"/>
  <c r="G73" i="1" s="1"/>
  <c r="E72" i="1"/>
  <c r="B76" i="1"/>
  <c r="B77" i="1" l="1"/>
  <c r="F73" i="1"/>
  <c r="D73" i="1"/>
  <c r="C74" i="1"/>
  <c r="G74" i="1" s="1"/>
  <c r="E73" i="1"/>
  <c r="B78" i="1" l="1"/>
  <c r="F74" i="1"/>
  <c r="D74" i="1"/>
  <c r="C75" i="1"/>
  <c r="G75" i="1" s="1"/>
  <c r="E74" i="1"/>
  <c r="B79" i="1" l="1"/>
  <c r="F75" i="1"/>
  <c r="D75" i="1"/>
  <c r="C76" i="1"/>
  <c r="G76" i="1" s="1"/>
  <c r="E75" i="1"/>
  <c r="C77" i="1" l="1"/>
  <c r="G77" i="1" s="1"/>
  <c r="F76" i="1"/>
  <c r="D76" i="1"/>
  <c r="E76" i="1"/>
  <c r="B80" i="1"/>
  <c r="B81" i="1" l="1"/>
  <c r="C78" i="1"/>
  <c r="G78" i="1" s="1"/>
  <c r="F77" i="1"/>
  <c r="D77" i="1"/>
  <c r="E77" i="1"/>
  <c r="D78" i="1" l="1"/>
  <c r="C79" i="1"/>
  <c r="G79" i="1" s="1"/>
  <c r="F78" i="1"/>
  <c r="E78" i="1"/>
  <c r="B82" i="1"/>
  <c r="D79" i="1" l="1"/>
  <c r="C80" i="1"/>
  <c r="G80" i="1" s="1"/>
  <c r="F79" i="1"/>
  <c r="E79" i="1"/>
  <c r="B83" i="1"/>
  <c r="F80" i="1" l="1"/>
  <c r="D80" i="1"/>
  <c r="C81" i="1"/>
  <c r="G81" i="1" s="1"/>
  <c r="E80" i="1"/>
  <c r="B84" i="1"/>
  <c r="B85" i="1" l="1"/>
  <c r="F81" i="1"/>
  <c r="D81" i="1"/>
  <c r="C82" i="1"/>
  <c r="G82" i="1" s="1"/>
  <c r="E81" i="1"/>
  <c r="F82" i="1" l="1"/>
  <c r="H14" i="1" s="1"/>
  <c r="D82" i="1"/>
  <c r="F14" i="1" s="1"/>
  <c r="C83" i="1"/>
  <c r="G83" i="1" s="1"/>
  <c r="E82" i="1"/>
  <c r="G14" i="1" s="1"/>
  <c r="B86" i="1"/>
  <c r="F83" i="1" l="1"/>
  <c r="D83" i="1"/>
  <c r="C84" i="1"/>
  <c r="G84" i="1" s="1"/>
  <c r="E83" i="1"/>
  <c r="B87" i="1"/>
  <c r="C85" i="1" l="1"/>
  <c r="G85" i="1" s="1"/>
  <c r="F84" i="1"/>
  <c r="D84" i="1"/>
  <c r="E84" i="1"/>
  <c r="B88" i="1"/>
  <c r="B89" i="1" l="1"/>
  <c r="C86" i="1"/>
  <c r="G86" i="1" s="1"/>
  <c r="F85" i="1"/>
  <c r="D85" i="1"/>
  <c r="E85" i="1"/>
  <c r="D86" i="1" l="1"/>
  <c r="C87" i="1"/>
  <c r="G87" i="1" s="1"/>
  <c r="F86" i="1"/>
  <c r="E86" i="1"/>
  <c r="B90" i="1"/>
  <c r="D87" i="1" l="1"/>
  <c r="C88" i="1"/>
  <c r="G88" i="1" s="1"/>
  <c r="F87" i="1"/>
  <c r="E87" i="1"/>
  <c r="B91" i="1"/>
  <c r="F88" i="1" l="1"/>
  <c r="D88" i="1"/>
  <c r="C89" i="1"/>
  <c r="G89" i="1" s="1"/>
  <c r="E88" i="1"/>
  <c r="B92" i="1"/>
  <c r="B93" i="1" l="1"/>
  <c r="F89" i="1"/>
  <c r="D89" i="1"/>
  <c r="C90" i="1"/>
  <c r="G90" i="1" s="1"/>
  <c r="E89" i="1"/>
  <c r="F90" i="1" l="1"/>
  <c r="D90" i="1"/>
  <c r="C91" i="1"/>
  <c r="G91" i="1" s="1"/>
  <c r="E90" i="1"/>
  <c r="B94" i="1"/>
  <c r="B95" i="1" l="1"/>
  <c r="F91" i="1"/>
  <c r="D91" i="1"/>
  <c r="C92" i="1"/>
  <c r="G92" i="1" s="1"/>
  <c r="E91" i="1"/>
  <c r="C93" i="1" l="1"/>
  <c r="G93" i="1" s="1"/>
  <c r="F92" i="1"/>
  <c r="D92" i="1"/>
  <c r="E92" i="1"/>
  <c r="B96" i="1"/>
  <c r="B97" i="1" l="1"/>
  <c r="C94" i="1"/>
  <c r="G94" i="1" s="1"/>
  <c r="F93" i="1"/>
  <c r="D93" i="1"/>
  <c r="E93" i="1"/>
  <c r="D94" i="1" l="1"/>
  <c r="F15" i="1" s="1"/>
  <c r="C95" i="1"/>
  <c r="G95" i="1" s="1"/>
  <c r="F94" i="1"/>
  <c r="H15" i="1" s="1"/>
  <c r="E94" i="1"/>
  <c r="G15" i="1" s="1"/>
  <c r="B98" i="1"/>
  <c r="D95" i="1" l="1"/>
  <c r="C96" i="1"/>
  <c r="G96" i="1" s="1"/>
  <c r="F95" i="1"/>
  <c r="E95" i="1"/>
  <c r="B99" i="1"/>
  <c r="B100" i="1" l="1"/>
  <c r="F96" i="1"/>
  <c r="D96" i="1"/>
  <c r="C97" i="1"/>
  <c r="G97" i="1" s="1"/>
  <c r="E96" i="1"/>
  <c r="F97" i="1" l="1"/>
  <c r="D97" i="1"/>
  <c r="C98" i="1"/>
  <c r="G98" i="1" s="1"/>
  <c r="E97" i="1"/>
  <c r="B101" i="1"/>
  <c r="F98" i="1" l="1"/>
  <c r="D98" i="1"/>
  <c r="C99" i="1"/>
  <c r="G99" i="1" s="1"/>
  <c r="E98" i="1"/>
  <c r="B102" i="1"/>
  <c r="F99" i="1" l="1"/>
  <c r="D99" i="1"/>
  <c r="C100" i="1"/>
  <c r="G100" i="1" s="1"/>
  <c r="E99" i="1"/>
  <c r="B103" i="1"/>
  <c r="C101" i="1" l="1"/>
  <c r="G101" i="1" s="1"/>
  <c r="F100" i="1"/>
  <c r="D100" i="1"/>
  <c r="E100" i="1"/>
  <c r="B104" i="1"/>
  <c r="B105" i="1" l="1"/>
  <c r="C102" i="1"/>
  <c r="G102" i="1" s="1"/>
  <c r="F101" i="1"/>
  <c r="D101" i="1"/>
  <c r="E101" i="1"/>
  <c r="D102" i="1" l="1"/>
  <c r="C103" i="1"/>
  <c r="G103" i="1" s="1"/>
  <c r="F102" i="1"/>
  <c r="E102" i="1"/>
  <c r="B106" i="1"/>
  <c r="B107" i="1" l="1"/>
  <c r="D103" i="1"/>
  <c r="C104" i="1"/>
  <c r="G104" i="1" s="1"/>
  <c r="F103" i="1"/>
  <c r="E103" i="1"/>
  <c r="F104" i="1" l="1"/>
  <c r="D104" i="1"/>
  <c r="C105" i="1"/>
  <c r="G105" i="1" s="1"/>
  <c r="E104" i="1"/>
  <c r="B108" i="1"/>
  <c r="B109" i="1" l="1"/>
  <c r="F105" i="1"/>
  <c r="D105" i="1"/>
  <c r="C106" i="1"/>
  <c r="G106" i="1" s="1"/>
  <c r="E105" i="1"/>
  <c r="F106" i="1" l="1"/>
  <c r="H16" i="1" s="1"/>
  <c r="D106" i="1"/>
  <c r="F16" i="1" s="1"/>
  <c r="C107" i="1"/>
  <c r="G107" i="1" s="1"/>
  <c r="E106" i="1"/>
  <c r="G16" i="1" s="1"/>
  <c r="B110" i="1"/>
  <c r="F107" i="1" l="1"/>
  <c r="D107" i="1"/>
  <c r="C108" i="1"/>
  <c r="G108" i="1" s="1"/>
  <c r="E107" i="1"/>
  <c r="B111" i="1"/>
  <c r="C109" i="1" l="1"/>
  <c r="G109" i="1" s="1"/>
  <c r="F108" i="1"/>
  <c r="D108" i="1"/>
  <c r="E108" i="1"/>
  <c r="B112" i="1"/>
  <c r="B113" i="1" l="1"/>
  <c r="C110" i="1"/>
  <c r="G110" i="1" s="1"/>
  <c r="F109" i="1"/>
  <c r="D109" i="1"/>
  <c r="E109" i="1"/>
  <c r="B114" i="1" l="1"/>
  <c r="D110" i="1"/>
  <c r="C111" i="1"/>
  <c r="G111" i="1" s="1"/>
  <c r="F110" i="1"/>
  <c r="E110" i="1"/>
  <c r="D111" i="1" l="1"/>
  <c r="C112" i="1"/>
  <c r="G112" i="1" s="1"/>
  <c r="F111" i="1"/>
  <c r="E111" i="1"/>
  <c r="B115" i="1"/>
  <c r="F112" i="1" l="1"/>
  <c r="D112" i="1"/>
  <c r="C113" i="1"/>
  <c r="G113" i="1" s="1"/>
  <c r="E112" i="1"/>
  <c r="B116" i="1"/>
  <c r="F113" i="1" l="1"/>
  <c r="D113" i="1"/>
  <c r="C114" i="1"/>
  <c r="G114" i="1" s="1"/>
  <c r="E113" i="1"/>
  <c r="B117" i="1"/>
  <c r="B118" i="1" l="1"/>
  <c r="F114" i="1"/>
  <c r="D114" i="1"/>
  <c r="C115" i="1"/>
  <c r="G115" i="1" s="1"/>
  <c r="E114" i="1"/>
  <c r="F115" i="1" l="1"/>
  <c r="D115" i="1"/>
  <c r="C116" i="1"/>
  <c r="G116" i="1" s="1"/>
  <c r="E115" i="1"/>
  <c r="B119" i="1"/>
  <c r="C117" i="1" l="1"/>
  <c r="G117" i="1" s="1"/>
  <c r="F116" i="1"/>
  <c r="D116" i="1"/>
  <c r="E116" i="1"/>
  <c r="B120" i="1"/>
  <c r="B121" i="1" l="1"/>
  <c r="C118" i="1"/>
  <c r="G118" i="1" s="1"/>
  <c r="F117" i="1"/>
  <c r="D117" i="1"/>
  <c r="E117" i="1"/>
  <c r="D118" i="1" l="1"/>
  <c r="F17" i="1" s="1"/>
  <c r="C119" i="1"/>
  <c r="G119" i="1" s="1"/>
  <c r="F118" i="1"/>
  <c r="H17" i="1" s="1"/>
  <c r="E118" i="1"/>
  <c r="G17" i="1" s="1"/>
  <c r="B122" i="1"/>
  <c r="B123" i="1" l="1"/>
  <c r="D119" i="1"/>
  <c r="C120" i="1"/>
  <c r="G120" i="1" s="1"/>
  <c r="F119" i="1"/>
  <c r="E119" i="1"/>
  <c r="F120" i="1" l="1"/>
  <c r="D120" i="1"/>
  <c r="C121" i="1"/>
  <c r="G121" i="1" s="1"/>
  <c r="E120" i="1"/>
  <c r="B124" i="1"/>
  <c r="B125" i="1" l="1"/>
  <c r="F121" i="1"/>
  <c r="D121" i="1"/>
  <c r="C122" i="1"/>
  <c r="G122" i="1" s="1"/>
  <c r="E121" i="1"/>
  <c r="B126" i="1" l="1"/>
  <c r="F122" i="1"/>
  <c r="D122" i="1"/>
  <c r="C123" i="1"/>
  <c r="G123" i="1" s="1"/>
  <c r="E122" i="1"/>
  <c r="B127" i="1" l="1"/>
  <c r="F123" i="1"/>
  <c r="D123" i="1"/>
  <c r="C124" i="1"/>
  <c r="G124" i="1" s="1"/>
  <c r="E123" i="1"/>
  <c r="C125" i="1" l="1"/>
  <c r="G125" i="1" s="1"/>
  <c r="F124" i="1"/>
  <c r="D124" i="1"/>
  <c r="E124" i="1"/>
  <c r="B128" i="1"/>
  <c r="B129" i="1" l="1"/>
  <c r="C126" i="1"/>
  <c r="G126" i="1" s="1"/>
  <c r="F125" i="1"/>
  <c r="D125" i="1"/>
  <c r="E125" i="1"/>
  <c r="D126" i="1" l="1"/>
  <c r="C127" i="1"/>
  <c r="G127" i="1" s="1"/>
  <c r="F126" i="1"/>
  <c r="E126" i="1"/>
  <c r="B130" i="1"/>
  <c r="B131" i="1" l="1"/>
  <c r="D127" i="1"/>
  <c r="C128" i="1"/>
  <c r="G128" i="1" s="1"/>
  <c r="F127" i="1"/>
  <c r="E127" i="1"/>
  <c r="F128" i="1" l="1"/>
  <c r="D128" i="1"/>
  <c r="C129" i="1"/>
  <c r="G129" i="1" s="1"/>
  <c r="E128" i="1"/>
  <c r="B132" i="1"/>
  <c r="F129" i="1" l="1"/>
  <c r="D129" i="1"/>
  <c r="C130" i="1"/>
  <c r="G130" i="1" s="1"/>
  <c r="E129" i="1"/>
  <c r="B133" i="1"/>
  <c r="F130" i="1" l="1"/>
  <c r="H18" i="1" s="1"/>
  <c r="D130" i="1"/>
  <c r="F18" i="1" s="1"/>
  <c r="C131" i="1"/>
  <c r="G131" i="1" s="1"/>
  <c r="E130" i="1"/>
  <c r="G18" i="1" s="1"/>
  <c r="B134" i="1"/>
  <c r="B135" i="1" l="1"/>
  <c r="F131" i="1"/>
  <c r="D131" i="1"/>
  <c r="C132" i="1"/>
  <c r="G132" i="1" s="1"/>
  <c r="E131" i="1"/>
  <c r="C133" i="1" l="1"/>
  <c r="G133" i="1" s="1"/>
  <c r="F132" i="1"/>
  <c r="D132" i="1"/>
  <c r="E132" i="1"/>
  <c r="B136" i="1"/>
  <c r="C134" i="1" l="1"/>
  <c r="G134" i="1" s="1"/>
  <c r="F133" i="1"/>
  <c r="D133" i="1"/>
  <c r="E133" i="1"/>
  <c r="B137" i="1"/>
  <c r="B138" i="1" l="1"/>
  <c r="D134" i="1"/>
  <c r="C135" i="1"/>
  <c r="G135" i="1" s="1"/>
  <c r="F134" i="1"/>
  <c r="E134" i="1"/>
  <c r="D135" i="1" l="1"/>
  <c r="C136" i="1"/>
  <c r="G136" i="1" s="1"/>
  <c r="F135" i="1"/>
  <c r="E135" i="1"/>
  <c r="B139" i="1"/>
  <c r="B140" i="1" l="1"/>
  <c r="F136" i="1"/>
  <c r="D136" i="1"/>
  <c r="C137" i="1"/>
  <c r="G137" i="1" s="1"/>
  <c r="E136" i="1"/>
  <c r="F137" i="1" l="1"/>
  <c r="D137" i="1"/>
  <c r="C138" i="1"/>
  <c r="G138" i="1" s="1"/>
  <c r="E137" i="1"/>
  <c r="B141" i="1"/>
  <c r="F138" i="1" l="1"/>
  <c r="D138" i="1"/>
  <c r="C139" i="1"/>
  <c r="G139" i="1" s="1"/>
  <c r="E138" i="1"/>
  <c r="B142" i="1"/>
  <c r="F139" i="1" l="1"/>
  <c r="D139" i="1"/>
  <c r="C140" i="1"/>
  <c r="G140" i="1" s="1"/>
  <c r="E139" i="1"/>
  <c r="B143" i="1"/>
  <c r="C141" i="1" l="1"/>
  <c r="G141" i="1" s="1"/>
  <c r="F140" i="1"/>
  <c r="D140" i="1"/>
  <c r="E140" i="1"/>
  <c r="B144" i="1"/>
  <c r="B145" i="1" l="1"/>
  <c r="C142" i="1"/>
  <c r="G142" i="1" s="1"/>
  <c r="F141" i="1"/>
  <c r="D141" i="1"/>
  <c r="E141" i="1"/>
  <c r="D142" i="1" l="1"/>
  <c r="F19" i="1" s="1"/>
  <c r="C143" i="1"/>
  <c r="G143" i="1" s="1"/>
  <c r="F142" i="1"/>
  <c r="H19" i="1" s="1"/>
  <c r="E142" i="1"/>
  <c r="G19" i="1" s="1"/>
  <c r="B146" i="1"/>
  <c r="B147" i="1" l="1"/>
  <c r="D143" i="1"/>
  <c r="C144" i="1"/>
  <c r="G144" i="1" s="1"/>
  <c r="F143" i="1"/>
  <c r="E143" i="1"/>
  <c r="B148" i="1" l="1"/>
  <c r="F144" i="1"/>
  <c r="D144" i="1"/>
  <c r="C145" i="1"/>
  <c r="G145" i="1" s="1"/>
  <c r="E144" i="1"/>
  <c r="B149" i="1" l="1"/>
  <c r="F145" i="1"/>
  <c r="D145" i="1"/>
  <c r="C146" i="1"/>
  <c r="G146" i="1" s="1"/>
  <c r="E145" i="1"/>
  <c r="B150" i="1" l="1"/>
  <c r="F146" i="1"/>
  <c r="D146" i="1"/>
  <c r="C147" i="1"/>
  <c r="G147" i="1" s="1"/>
  <c r="E146" i="1"/>
  <c r="B151" i="1" l="1"/>
  <c r="F147" i="1"/>
  <c r="D147" i="1"/>
  <c r="C148" i="1"/>
  <c r="G148" i="1" s="1"/>
  <c r="E147" i="1"/>
  <c r="C149" i="1" l="1"/>
  <c r="G149" i="1" s="1"/>
  <c r="F148" i="1"/>
  <c r="D148" i="1"/>
  <c r="E148" i="1"/>
  <c r="B152" i="1"/>
  <c r="B153" i="1" l="1"/>
  <c r="C150" i="1"/>
  <c r="G150" i="1" s="1"/>
  <c r="F149" i="1"/>
  <c r="D149" i="1"/>
  <c r="E149" i="1"/>
  <c r="D150" i="1" l="1"/>
  <c r="C151" i="1"/>
  <c r="G151" i="1" s="1"/>
  <c r="F150" i="1"/>
  <c r="E150" i="1"/>
  <c r="B154" i="1"/>
  <c r="B155" i="1" l="1"/>
  <c r="D151" i="1"/>
  <c r="C152" i="1"/>
  <c r="G152" i="1" s="1"/>
  <c r="F151" i="1"/>
  <c r="E151" i="1"/>
  <c r="F152" i="1" l="1"/>
  <c r="D152" i="1"/>
  <c r="C153" i="1"/>
  <c r="G153" i="1" s="1"/>
  <c r="E152" i="1"/>
  <c r="B156" i="1"/>
  <c r="B157" i="1" l="1"/>
  <c r="F153" i="1"/>
  <c r="D153" i="1"/>
  <c r="C154" i="1"/>
  <c r="G154" i="1" s="1"/>
  <c r="E153" i="1"/>
  <c r="C155" i="1" l="1"/>
  <c r="G155" i="1" s="1"/>
  <c r="F154" i="1"/>
  <c r="H20" i="1" s="1"/>
  <c r="D154" i="1"/>
  <c r="F20" i="1" s="1"/>
  <c r="E154" i="1"/>
  <c r="G20" i="1" s="1"/>
  <c r="B158" i="1"/>
  <c r="B159" i="1" l="1"/>
  <c r="C156" i="1"/>
  <c r="G156" i="1" s="1"/>
  <c r="F155" i="1"/>
  <c r="D155" i="1"/>
  <c r="E155" i="1"/>
  <c r="B160" i="1" l="1"/>
  <c r="F156" i="1"/>
  <c r="D156" i="1"/>
  <c r="C157" i="1"/>
  <c r="G157" i="1" s="1"/>
  <c r="E156" i="1"/>
  <c r="B161" i="1" l="1"/>
  <c r="F157" i="1"/>
  <c r="D157" i="1"/>
  <c r="C158" i="1"/>
  <c r="G158" i="1" s="1"/>
  <c r="E157" i="1"/>
  <c r="B162" i="1" l="1"/>
  <c r="F158" i="1"/>
  <c r="D158" i="1"/>
  <c r="C159" i="1"/>
  <c r="G159" i="1" s="1"/>
  <c r="E158" i="1"/>
  <c r="B163" i="1" l="1"/>
  <c r="F159" i="1"/>
  <c r="D159" i="1"/>
  <c r="C160" i="1"/>
  <c r="G160" i="1" s="1"/>
  <c r="E159" i="1"/>
  <c r="C161" i="1" l="1"/>
  <c r="G161" i="1" s="1"/>
  <c r="F160" i="1"/>
  <c r="D160" i="1"/>
  <c r="E160" i="1"/>
  <c r="B164" i="1"/>
  <c r="B165" i="1" l="1"/>
  <c r="C162" i="1"/>
  <c r="G162" i="1" s="1"/>
  <c r="F161" i="1"/>
  <c r="D161" i="1"/>
  <c r="E161" i="1"/>
  <c r="D162" i="1" l="1"/>
  <c r="C163" i="1"/>
  <c r="G163" i="1" s="1"/>
  <c r="F162" i="1"/>
  <c r="E162" i="1"/>
  <c r="B166" i="1"/>
  <c r="B167" i="1" l="1"/>
  <c r="D163" i="1"/>
  <c r="C164" i="1"/>
  <c r="G164" i="1" s="1"/>
  <c r="F163" i="1"/>
  <c r="E163" i="1"/>
  <c r="F164" i="1" l="1"/>
  <c r="D164" i="1"/>
  <c r="C165" i="1"/>
  <c r="G165" i="1" s="1"/>
  <c r="E164" i="1"/>
  <c r="B168" i="1"/>
  <c r="B169" i="1" l="1"/>
  <c r="F165" i="1"/>
  <c r="D165" i="1"/>
  <c r="C166" i="1"/>
  <c r="G166" i="1" s="1"/>
  <c r="E165" i="1"/>
  <c r="F166" i="1" l="1"/>
  <c r="H21" i="1" s="1"/>
  <c r="D166" i="1"/>
  <c r="F21" i="1" s="1"/>
  <c r="C167" i="1"/>
  <c r="G167" i="1" s="1"/>
  <c r="E166" i="1"/>
  <c r="G21" i="1" s="1"/>
  <c r="B170" i="1"/>
  <c r="F167" i="1" l="1"/>
  <c r="D167" i="1"/>
  <c r="C168" i="1"/>
  <c r="G168" i="1" s="1"/>
  <c r="E167" i="1"/>
  <c r="B171" i="1"/>
  <c r="B172" i="1" l="1"/>
  <c r="C169" i="1"/>
  <c r="G169" i="1" s="1"/>
  <c r="F168" i="1"/>
  <c r="D168" i="1"/>
  <c r="E168" i="1"/>
  <c r="C170" i="1" l="1"/>
  <c r="G170" i="1" s="1"/>
  <c r="F169" i="1"/>
  <c r="D169" i="1"/>
  <c r="E169" i="1"/>
  <c r="B173" i="1"/>
  <c r="D170" i="1" l="1"/>
  <c r="C171" i="1"/>
  <c r="G171" i="1" s="1"/>
  <c r="F170" i="1"/>
  <c r="E170" i="1"/>
  <c r="B174" i="1"/>
  <c r="D171" i="1" l="1"/>
  <c r="C172" i="1"/>
  <c r="G172" i="1" s="1"/>
  <c r="F171" i="1"/>
  <c r="E171" i="1"/>
  <c r="B175" i="1"/>
  <c r="F172" i="1" l="1"/>
  <c r="D172" i="1"/>
  <c r="C173" i="1"/>
  <c r="G173" i="1" s="1"/>
  <c r="E172" i="1"/>
  <c r="B176" i="1"/>
  <c r="F173" i="1" l="1"/>
  <c r="D173" i="1"/>
  <c r="C174" i="1"/>
  <c r="G174" i="1" s="1"/>
  <c r="E173" i="1"/>
  <c r="B177" i="1"/>
  <c r="F174" i="1" l="1"/>
  <c r="D174" i="1"/>
  <c r="C175" i="1"/>
  <c r="G175" i="1" s="1"/>
  <c r="E174" i="1"/>
  <c r="B178" i="1"/>
  <c r="F175" i="1" l="1"/>
  <c r="D175" i="1"/>
  <c r="C176" i="1"/>
  <c r="G176" i="1" s="1"/>
  <c r="E175" i="1"/>
  <c r="B179" i="1"/>
  <c r="C177" i="1" l="1"/>
  <c r="G177" i="1" s="1"/>
  <c r="F176" i="1"/>
  <c r="D176" i="1"/>
  <c r="E176" i="1"/>
  <c r="B180" i="1"/>
  <c r="B181" i="1" l="1"/>
  <c r="C178" i="1"/>
  <c r="G178" i="1" s="1"/>
  <c r="F177" i="1"/>
  <c r="D177" i="1"/>
  <c r="E177" i="1"/>
  <c r="D178" i="1" l="1"/>
  <c r="F22" i="1" s="1"/>
  <c r="C179" i="1"/>
  <c r="G179" i="1" s="1"/>
  <c r="F178" i="1"/>
  <c r="H22" i="1" s="1"/>
  <c r="E178" i="1"/>
  <c r="G22" i="1" s="1"/>
  <c r="B182" i="1"/>
  <c r="D179" i="1" l="1"/>
  <c r="C180" i="1"/>
  <c r="G180" i="1" s="1"/>
  <c r="F179" i="1"/>
  <c r="E179" i="1"/>
  <c r="B183" i="1"/>
  <c r="F180" i="1" l="1"/>
  <c r="D180" i="1"/>
  <c r="C181" i="1"/>
  <c r="G181" i="1" s="1"/>
  <c r="E180" i="1"/>
  <c r="B184" i="1"/>
  <c r="B185" i="1" l="1"/>
  <c r="F181" i="1"/>
  <c r="D181" i="1"/>
  <c r="C182" i="1"/>
  <c r="G182" i="1" s="1"/>
  <c r="E181" i="1"/>
  <c r="B186" i="1" l="1"/>
  <c r="F182" i="1"/>
  <c r="D182" i="1"/>
  <c r="C183" i="1"/>
  <c r="G183" i="1" s="1"/>
  <c r="E182" i="1"/>
  <c r="B187" i="1" l="1"/>
  <c r="F183" i="1"/>
  <c r="D183" i="1"/>
  <c r="C184" i="1"/>
  <c r="G184" i="1" s="1"/>
  <c r="E183" i="1"/>
  <c r="C185" i="1" l="1"/>
  <c r="G185" i="1" s="1"/>
  <c r="F184" i="1"/>
  <c r="D184" i="1"/>
  <c r="E184" i="1"/>
  <c r="B188" i="1"/>
  <c r="B189" i="1" l="1"/>
  <c r="C186" i="1"/>
  <c r="G186" i="1" s="1"/>
  <c r="F185" i="1"/>
  <c r="D185" i="1"/>
  <c r="E185" i="1"/>
  <c r="D186" i="1" l="1"/>
  <c r="C187" i="1"/>
  <c r="G187" i="1" s="1"/>
  <c r="F186" i="1"/>
  <c r="E186" i="1"/>
  <c r="B190" i="1"/>
  <c r="B191" i="1" l="1"/>
  <c r="D187" i="1"/>
  <c r="C188" i="1"/>
  <c r="G188" i="1" s="1"/>
  <c r="F187" i="1"/>
  <c r="E187" i="1"/>
  <c r="F188" i="1" l="1"/>
  <c r="D188" i="1"/>
  <c r="C189" i="1"/>
  <c r="G189" i="1" s="1"/>
  <c r="E188" i="1"/>
  <c r="B192" i="1"/>
  <c r="F189" i="1" l="1"/>
  <c r="D189" i="1"/>
  <c r="C190" i="1"/>
  <c r="G190" i="1" s="1"/>
  <c r="E189" i="1"/>
  <c r="B193" i="1"/>
  <c r="B194" i="1" l="1"/>
  <c r="F190" i="1"/>
  <c r="H23" i="1" s="1"/>
  <c r="D190" i="1"/>
  <c r="F23" i="1" s="1"/>
  <c r="C191" i="1"/>
  <c r="G191" i="1" s="1"/>
  <c r="E190" i="1"/>
  <c r="G23" i="1" s="1"/>
  <c r="F191" i="1" l="1"/>
  <c r="D191" i="1"/>
  <c r="C192" i="1"/>
  <c r="G192" i="1" s="1"/>
  <c r="E191" i="1"/>
  <c r="B195" i="1"/>
  <c r="B196" i="1" l="1"/>
  <c r="C193" i="1"/>
  <c r="G193" i="1" s="1"/>
  <c r="F192" i="1"/>
  <c r="D192" i="1"/>
  <c r="E192" i="1"/>
  <c r="C194" i="1" l="1"/>
  <c r="G194" i="1" s="1"/>
  <c r="F193" i="1"/>
  <c r="D193" i="1"/>
  <c r="E193" i="1"/>
  <c r="B197" i="1"/>
  <c r="B198" i="1" l="1"/>
  <c r="D194" i="1"/>
  <c r="C195" i="1"/>
  <c r="G195" i="1" s="1"/>
  <c r="F194" i="1"/>
  <c r="E194" i="1"/>
  <c r="D195" i="1" l="1"/>
  <c r="C196" i="1"/>
  <c r="G196" i="1" s="1"/>
  <c r="F195" i="1"/>
  <c r="E195" i="1"/>
  <c r="B199" i="1"/>
  <c r="F196" i="1" l="1"/>
  <c r="D196" i="1"/>
  <c r="C197" i="1"/>
  <c r="G197" i="1" s="1"/>
  <c r="E196" i="1"/>
  <c r="B200" i="1"/>
  <c r="F197" i="1" l="1"/>
  <c r="D197" i="1"/>
  <c r="C198" i="1"/>
  <c r="G198" i="1" s="1"/>
  <c r="E197" i="1"/>
  <c r="B201" i="1"/>
  <c r="F198" i="1" l="1"/>
  <c r="D198" i="1"/>
  <c r="C199" i="1"/>
  <c r="G199" i="1" s="1"/>
  <c r="E198" i="1"/>
  <c r="B202" i="1"/>
  <c r="F199" i="1" l="1"/>
  <c r="D199" i="1"/>
  <c r="C200" i="1"/>
  <c r="G200" i="1" s="1"/>
  <c r="E199" i="1"/>
  <c r="B203" i="1"/>
  <c r="C201" i="1" l="1"/>
  <c r="G201" i="1" s="1"/>
  <c r="F200" i="1"/>
  <c r="D200" i="1"/>
  <c r="E200" i="1"/>
  <c r="B204" i="1"/>
  <c r="B205" i="1" l="1"/>
  <c r="C202" i="1"/>
  <c r="G202" i="1" s="1"/>
  <c r="F201" i="1"/>
  <c r="D201" i="1"/>
  <c r="E201" i="1"/>
  <c r="D202" i="1" l="1"/>
  <c r="F24" i="1" s="1"/>
  <c r="C203" i="1"/>
  <c r="G203" i="1" s="1"/>
  <c r="F202" i="1"/>
  <c r="H24" i="1" s="1"/>
  <c r="E202" i="1"/>
  <c r="G24" i="1" s="1"/>
  <c r="B206" i="1"/>
  <c r="B207" i="1" l="1"/>
  <c r="D203" i="1"/>
  <c r="C204" i="1"/>
  <c r="G204" i="1" s="1"/>
  <c r="F203" i="1"/>
  <c r="E203" i="1"/>
  <c r="F204" i="1" l="1"/>
  <c r="D204" i="1"/>
  <c r="C205" i="1"/>
  <c r="G205" i="1" s="1"/>
  <c r="E204" i="1"/>
  <c r="B208" i="1"/>
  <c r="F205" i="1" l="1"/>
  <c r="D205" i="1"/>
  <c r="C206" i="1"/>
  <c r="G206" i="1" s="1"/>
  <c r="E205" i="1"/>
  <c r="B209" i="1"/>
  <c r="F206" i="1" l="1"/>
  <c r="D206" i="1"/>
  <c r="C207" i="1"/>
  <c r="G207" i="1" s="1"/>
  <c r="E206" i="1"/>
  <c r="B210" i="1"/>
  <c r="F207" i="1" l="1"/>
  <c r="D207" i="1"/>
  <c r="C208" i="1"/>
  <c r="G208" i="1" s="1"/>
  <c r="E207" i="1"/>
  <c r="B211" i="1"/>
  <c r="C209" i="1" l="1"/>
  <c r="G209" i="1" s="1"/>
  <c r="F208" i="1"/>
  <c r="D208" i="1"/>
  <c r="E208" i="1"/>
  <c r="B212" i="1"/>
  <c r="B213" i="1" l="1"/>
  <c r="C210" i="1"/>
  <c r="G210" i="1" s="1"/>
  <c r="F209" i="1"/>
  <c r="D209" i="1"/>
  <c r="E209" i="1"/>
  <c r="D210" i="1" l="1"/>
  <c r="C211" i="1"/>
  <c r="G211" i="1" s="1"/>
  <c r="F210" i="1"/>
  <c r="E210" i="1"/>
  <c r="B214" i="1"/>
  <c r="B215" i="1" l="1"/>
  <c r="D211" i="1"/>
  <c r="C212" i="1"/>
  <c r="G212" i="1" s="1"/>
  <c r="F211" i="1"/>
  <c r="E211" i="1"/>
  <c r="F212" i="1" l="1"/>
  <c r="D212" i="1"/>
  <c r="C213" i="1"/>
  <c r="G213" i="1" s="1"/>
  <c r="E212" i="1"/>
  <c r="B216" i="1"/>
  <c r="F213" i="1" l="1"/>
  <c r="D213" i="1"/>
  <c r="C214" i="1"/>
  <c r="G214" i="1" s="1"/>
  <c r="E213" i="1"/>
  <c r="B217" i="1"/>
  <c r="F214" i="1" l="1"/>
  <c r="H25" i="1" s="1"/>
  <c r="D214" i="1"/>
  <c r="F25" i="1" s="1"/>
  <c r="C215" i="1"/>
  <c r="G215" i="1" s="1"/>
  <c r="E214" i="1"/>
  <c r="G25" i="1" s="1"/>
  <c r="B218" i="1"/>
  <c r="F215" i="1" l="1"/>
  <c r="D215" i="1"/>
  <c r="C216" i="1"/>
  <c r="G216" i="1" s="1"/>
  <c r="E215" i="1"/>
  <c r="B219" i="1"/>
  <c r="B220" i="1" l="1"/>
  <c r="C217" i="1"/>
  <c r="G217" i="1" s="1"/>
  <c r="F216" i="1"/>
  <c r="D216" i="1"/>
  <c r="E216" i="1"/>
  <c r="C218" i="1" l="1"/>
  <c r="G218" i="1" s="1"/>
  <c r="F217" i="1"/>
  <c r="D217" i="1"/>
  <c r="E217" i="1"/>
  <c r="B221" i="1"/>
  <c r="B222" i="1" l="1"/>
  <c r="D218" i="1"/>
  <c r="C219" i="1"/>
  <c r="G219" i="1" s="1"/>
  <c r="F218" i="1"/>
  <c r="E218" i="1"/>
  <c r="D219" i="1" l="1"/>
  <c r="C220" i="1"/>
  <c r="G220" i="1" s="1"/>
  <c r="F219" i="1"/>
  <c r="E219" i="1"/>
  <c r="B223" i="1"/>
  <c r="F220" i="1" l="1"/>
  <c r="D220" i="1"/>
  <c r="C221" i="1"/>
  <c r="G221" i="1" s="1"/>
  <c r="E220" i="1"/>
  <c r="B224" i="1"/>
  <c r="B225" i="1" l="1"/>
  <c r="F221" i="1"/>
  <c r="D221" i="1"/>
  <c r="C222" i="1"/>
  <c r="G222" i="1" s="1"/>
  <c r="E221" i="1"/>
  <c r="F222" i="1" l="1"/>
  <c r="D222" i="1"/>
  <c r="C223" i="1"/>
  <c r="G223" i="1" s="1"/>
  <c r="E222" i="1"/>
  <c r="B226" i="1"/>
  <c r="F223" i="1" l="1"/>
  <c r="D223" i="1"/>
  <c r="C224" i="1"/>
  <c r="G224" i="1" s="1"/>
  <c r="E223" i="1"/>
  <c r="B227" i="1"/>
  <c r="C225" i="1" l="1"/>
  <c r="G225" i="1" s="1"/>
  <c r="F224" i="1"/>
  <c r="D224" i="1"/>
  <c r="E224" i="1"/>
  <c r="B228" i="1"/>
  <c r="B229" i="1" l="1"/>
  <c r="C226" i="1"/>
  <c r="G226" i="1" s="1"/>
  <c r="F225" i="1"/>
  <c r="D225" i="1"/>
  <c r="E225" i="1"/>
  <c r="D226" i="1" l="1"/>
  <c r="F26" i="1" s="1"/>
  <c r="C227" i="1"/>
  <c r="G227" i="1" s="1"/>
  <c r="F226" i="1"/>
  <c r="H26" i="1" s="1"/>
  <c r="E226" i="1"/>
  <c r="G26" i="1" s="1"/>
  <c r="B230" i="1"/>
  <c r="D227" i="1" l="1"/>
  <c r="C228" i="1"/>
  <c r="G228" i="1" s="1"/>
  <c r="F227" i="1"/>
  <c r="E227" i="1"/>
  <c r="B231" i="1"/>
  <c r="F228" i="1" l="1"/>
  <c r="D228" i="1"/>
  <c r="C229" i="1"/>
  <c r="G229" i="1" s="1"/>
  <c r="E228" i="1"/>
  <c r="B232" i="1"/>
  <c r="F229" i="1" l="1"/>
  <c r="D229" i="1"/>
  <c r="C230" i="1"/>
  <c r="G230" i="1" s="1"/>
  <c r="E229" i="1"/>
  <c r="B233" i="1"/>
  <c r="F230" i="1" l="1"/>
  <c r="D230" i="1"/>
  <c r="C231" i="1"/>
  <c r="G231" i="1" s="1"/>
  <c r="E230" i="1"/>
  <c r="B234" i="1"/>
  <c r="F231" i="1" l="1"/>
  <c r="D231" i="1"/>
  <c r="C232" i="1"/>
  <c r="G232" i="1" s="1"/>
  <c r="E231" i="1"/>
  <c r="B235" i="1"/>
  <c r="C233" i="1" l="1"/>
  <c r="G233" i="1" s="1"/>
  <c r="F232" i="1"/>
  <c r="D232" i="1"/>
  <c r="E232" i="1"/>
  <c r="B236" i="1"/>
  <c r="B237" i="1" l="1"/>
  <c r="C234" i="1"/>
  <c r="G234" i="1" s="1"/>
  <c r="F233" i="1"/>
  <c r="D233" i="1"/>
  <c r="E233" i="1"/>
  <c r="D234" i="1" l="1"/>
  <c r="C235" i="1"/>
  <c r="G235" i="1" s="1"/>
  <c r="F234" i="1"/>
  <c r="E234" i="1"/>
  <c r="B238" i="1"/>
  <c r="B239" i="1" l="1"/>
  <c r="D235" i="1"/>
  <c r="C236" i="1"/>
  <c r="G236" i="1" s="1"/>
  <c r="F235" i="1"/>
  <c r="E235" i="1"/>
  <c r="B240" i="1" l="1"/>
  <c r="F236" i="1"/>
  <c r="D236" i="1"/>
  <c r="C237" i="1"/>
  <c r="G237" i="1" s="1"/>
  <c r="E236" i="1"/>
  <c r="F237" i="1" l="1"/>
  <c r="D237" i="1"/>
  <c r="C238" i="1"/>
  <c r="G238" i="1" s="1"/>
  <c r="E237" i="1"/>
  <c r="B241" i="1"/>
  <c r="B242" i="1" l="1"/>
  <c r="F238" i="1"/>
  <c r="H27" i="1" s="1"/>
  <c r="D238" i="1"/>
  <c r="F27" i="1" s="1"/>
  <c r="C239" i="1"/>
  <c r="G239" i="1" s="1"/>
  <c r="E238" i="1"/>
  <c r="G27" i="1" s="1"/>
  <c r="F239" i="1" l="1"/>
  <c r="D239" i="1"/>
  <c r="C240" i="1"/>
  <c r="G240" i="1" s="1"/>
  <c r="E239" i="1"/>
  <c r="B243" i="1"/>
  <c r="C241" i="1" l="1"/>
  <c r="G241" i="1" s="1"/>
  <c r="F240" i="1"/>
  <c r="D240" i="1"/>
  <c r="E240" i="1"/>
  <c r="B244" i="1"/>
  <c r="B245" i="1" l="1"/>
  <c r="C242" i="1"/>
  <c r="G242" i="1" s="1"/>
  <c r="F241" i="1"/>
  <c r="D241" i="1"/>
  <c r="E241" i="1"/>
  <c r="D242" i="1" l="1"/>
  <c r="C243" i="1"/>
  <c r="G243" i="1" s="1"/>
  <c r="F242" i="1"/>
  <c r="E242" i="1"/>
  <c r="B246" i="1"/>
  <c r="D243" i="1" l="1"/>
  <c r="C244" i="1"/>
  <c r="G244" i="1" s="1"/>
  <c r="F243" i="1"/>
  <c r="E243" i="1"/>
  <c r="B247" i="1"/>
  <c r="F244" i="1" l="1"/>
  <c r="D244" i="1"/>
  <c r="C245" i="1"/>
  <c r="G245" i="1" s="1"/>
  <c r="E244" i="1"/>
  <c r="B248" i="1"/>
  <c r="F245" i="1" l="1"/>
  <c r="D245" i="1"/>
  <c r="C246" i="1"/>
  <c r="G246" i="1" s="1"/>
  <c r="E245" i="1"/>
  <c r="B249" i="1"/>
  <c r="F246" i="1" l="1"/>
  <c r="D246" i="1"/>
  <c r="C247" i="1"/>
  <c r="G247" i="1" s="1"/>
  <c r="E246" i="1"/>
  <c r="B250" i="1"/>
  <c r="B251" i="1" l="1"/>
  <c r="F247" i="1"/>
  <c r="D247" i="1"/>
  <c r="C248" i="1"/>
  <c r="G248" i="1" s="1"/>
  <c r="E247" i="1"/>
  <c r="C249" i="1" l="1"/>
  <c r="G249" i="1" s="1"/>
  <c r="F248" i="1"/>
  <c r="D248" i="1"/>
  <c r="E248" i="1"/>
  <c r="B252" i="1"/>
  <c r="B253" i="1" l="1"/>
  <c r="D249" i="1"/>
  <c r="C250" i="1"/>
  <c r="G250" i="1" s="1"/>
  <c r="F249" i="1"/>
  <c r="E249" i="1"/>
  <c r="F250" i="1" l="1"/>
  <c r="H28" i="1" s="1"/>
  <c r="D250" i="1"/>
  <c r="F28" i="1" s="1"/>
  <c r="C251" i="1"/>
  <c r="G251" i="1" s="1"/>
  <c r="E250" i="1"/>
  <c r="G28" i="1" s="1"/>
  <c r="B254" i="1"/>
  <c r="F251" i="1" l="1"/>
  <c r="D251" i="1"/>
  <c r="C252" i="1"/>
  <c r="G252" i="1" s="1"/>
  <c r="E251" i="1"/>
  <c r="B255" i="1"/>
  <c r="B256" i="1" l="1"/>
  <c r="C253" i="1"/>
  <c r="G253" i="1" s="1"/>
  <c r="F252" i="1"/>
  <c r="D252" i="1"/>
  <c r="E252" i="1"/>
  <c r="B257" i="1" l="1"/>
  <c r="C254" i="1"/>
  <c r="G254" i="1" s="1"/>
  <c r="F253" i="1"/>
  <c r="D253" i="1"/>
  <c r="E253" i="1"/>
  <c r="B258" i="1" l="1"/>
  <c r="D254" i="1"/>
  <c r="C255" i="1"/>
  <c r="G255" i="1" s="1"/>
  <c r="F254" i="1"/>
  <c r="E254" i="1"/>
  <c r="D255" i="1" l="1"/>
  <c r="C256" i="1"/>
  <c r="G256" i="1" s="1"/>
  <c r="F255" i="1"/>
  <c r="E255" i="1"/>
  <c r="B259" i="1"/>
  <c r="B260" i="1" l="1"/>
  <c r="F256" i="1"/>
  <c r="D256" i="1"/>
  <c r="C257" i="1"/>
  <c r="G257" i="1" s="1"/>
  <c r="E256" i="1"/>
  <c r="F257" i="1" l="1"/>
  <c r="D257" i="1"/>
  <c r="C258" i="1"/>
  <c r="G258" i="1" s="1"/>
  <c r="E257" i="1"/>
  <c r="B261" i="1"/>
  <c r="F258" i="1" l="1"/>
  <c r="D258" i="1"/>
  <c r="C259" i="1"/>
  <c r="G259" i="1" s="1"/>
  <c r="E258" i="1"/>
  <c r="B262" i="1"/>
  <c r="F259" i="1" l="1"/>
  <c r="D259" i="1"/>
  <c r="C260" i="1"/>
  <c r="G260" i="1" s="1"/>
  <c r="E259" i="1"/>
  <c r="B263" i="1"/>
  <c r="C261" i="1" l="1"/>
  <c r="G261" i="1" s="1"/>
  <c r="F260" i="1"/>
  <c r="D260" i="1"/>
  <c r="E260" i="1"/>
  <c r="B264" i="1"/>
  <c r="B265" i="1" l="1"/>
  <c r="C262" i="1"/>
  <c r="G262" i="1" s="1"/>
  <c r="F261" i="1"/>
  <c r="D261" i="1"/>
  <c r="E261" i="1"/>
  <c r="D262" i="1" l="1"/>
  <c r="F29" i="1" s="1"/>
  <c r="C263" i="1"/>
  <c r="G263" i="1" s="1"/>
  <c r="F262" i="1"/>
  <c r="H29" i="1" s="1"/>
  <c r="E262" i="1"/>
  <c r="G29" i="1" s="1"/>
  <c r="B266" i="1"/>
  <c r="D263" i="1" l="1"/>
  <c r="C264" i="1"/>
  <c r="G264" i="1" s="1"/>
  <c r="F263" i="1"/>
  <c r="E263" i="1"/>
  <c r="B267" i="1"/>
  <c r="B268" i="1" l="1"/>
  <c r="F264" i="1"/>
  <c r="D264" i="1"/>
  <c r="C265" i="1"/>
  <c r="G265" i="1" s="1"/>
  <c r="E264" i="1"/>
  <c r="F265" i="1" l="1"/>
  <c r="D265" i="1"/>
  <c r="C266" i="1"/>
  <c r="G266" i="1" s="1"/>
  <c r="E265" i="1"/>
  <c r="B269" i="1"/>
  <c r="F266" i="1" l="1"/>
  <c r="D266" i="1"/>
  <c r="C267" i="1"/>
  <c r="G267" i="1" s="1"/>
  <c r="E266" i="1"/>
  <c r="B270" i="1"/>
  <c r="F267" i="1" l="1"/>
  <c r="D267" i="1"/>
  <c r="C268" i="1"/>
  <c r="G268" i="1" s="1"/>
  <c r="E267" i="1"/>
  <c r="B271" i="1"/>
  <c r="C269" i="1" l="1"/>
  <c r="G269" i="1" s="1"/>
  <c r="F268" i="1"/>
  <c r="D268" i="1"/>
  <c r="E268" i="1"/>
  <c r="B272" i="1"/>
  <c r="B273" i="1" l="1"/>
  <c r="C270" i="1"/>
  <c r="G270" i="1" s="1"/>
  <c r="F269" i="1"/>
  <c r="D269" i="1"/>
  <c r="E269" i="1"/>
  <c r="D270" i="1" l="1"/>
  <c r="C271" i="1"/>
  <c r="G271" i="1" s="1"/>
  <c r="F270" i="1"/>
  <c r="E270" i="1"/>
  <c r="B274" i="1"/>
  <c r="D271" i="1" l="1"/>
  <c r="C272" i="1"/>
  <c r="G272" i="1" s="1"/>
  <c r="F271" i="1"/>
  <c r="E271" i="1"/>
  <c r="B275" i="1"/>
  <c r="F272" i="1" l="1"/>
  <c r="D272" i="1"/>
  <c r="C273" i="1"/>
  <c r="G273" i="1" s="1"/>
  <c r="E272" i="1"/>
  <c r="B276" i="1"/>
  <c r="F273" i="1" l="1"/>
  <c r="D273" i="1"/>
  <c r="C274" i="1"/>
  <c r="G274" i="1" s="1"/>
  <c r="E273" i="1"/>
  <c r="B277" i="1"/>
  <c r="F274" i="1" l="1"/>
  <c r="H30" i="1" s="1"/>
  <c r="D274" i="1"/>
  <c r="F30" i="1" s="1"/>
  <c r="C275" i="1"/>
  <c r="G275" i="1" s="1"/>
  <c r="E274" i="1"/>
  <c r="G30" i="1" s="1"/>
  <c r="B278" i="1"/>
  <c r="F275" i="1" l="1"/>
  <c r="D275" i="1"/>
  <c r="C276" i="1"/>
  <c r="G276" i="1" s="1"/>
  <c r="E275" i="1"/>
  <c r="B279" i="1"/>
  <c r="B280" i="1" l="1"/>
  <c r="C277" i="1"/>
  <c r="G277" i="1" s="1"/>
  <c r="F276" i="1"/>
  <c r="D276" i="1"/>
  <c r="E276" i="1"/>
  <c r="C278" i="1" l="1"/>
  <c r="G278" i="1" s="1"/>
  <c r="F277" i="1"/>
  <c r="D277" i="1"/>
  <c r="E277" i="1"/>
  <c r="B281" i="1"/>
  <c r="D278" i="1" l="1"/>
  <c r="C279" i="1"/>
  <c r="G279" i="1" s="1"/>
  <c r="F278" i="1"/>
  <c r="E278" i="1"/>
  <c r="B282" i="1"/>
  <c r="D279" i="1" l="1"/>
  <c r="C280" i="1"/>
  <c r="G280" i="1" s="1"/>
  <c r="F279" i="1"/>
  <c r="E279" i="1"/>
  <c r="B283" i="1"/>
  <c r="F280" i="1" l="1"/>
  <c r="D280" i="1"/>
  <c r="C281" i="1"/>
  <c r="G281" i="1" s="1"/>
  <c r="E280" i="1"/>
  <c r="B284" i="1"/>
  <c r="F281" i="1" l="1"/>
  <c r="D281" i="1"/>
  <c r="C282" i="1"/>
  <c r="G282" i="1" s="1"/>
  <c r="E281" i="1"/>
  <c r="B285" i="1"/>
  <c r="F282" i="1" l="1"/>
  <c r="D282" i="1"/>
  <c r="C283" i="1"/>
  <c r="G283" i="1" s="1"/>
  <c r="E282" i="1"/>
  <c r="B286" i="1"/>
  <c r="F283" i="1" l="1"/>
  <c r="D283" i="1"/>
  <c r="C284" i="1"/>
  <c r="G284" i="1" s="1"/>
  <c r="E283" i="1"/>
  <c r="B287" i="1"/>
  <c r="B288" i="1" l="1"/>
  <c r="C285" i="1"/>
  <c r="G285" i="1" s="1"/>
  <c r="F284" i="1"/>
  <c r="D284" i="1"/>
  <c r="E284" i="1"/>
  <c r="C286" i="1" l="1"/>
  <c r="G286" i="1" s="1"/>
  <c r="F285" i="1"/>
  <c r="D285" i="1"/>
  <c r="E285" i="1"/>
  <c r="B289" i="1"/>
  <c r="B290" i="1" l="1"/>
  <c r="D286" i="1"/>
  <c r="F31" i="1" s="1"/>
  <c r="C287" i="1"/>
  <c r="G287" i="1" s="1"/>
  <c r="F286" i="1"/>
  <c r="H31" i="1" s="1"/>
  <c r="E286" i="1"/>
  <c r="G31" i="1" s="1"/>
  <c r="D287" i="1" l="1"/>
  <c r="C288" i="1"/>
  <c r="G288" i="1" s="1"/>
  <c r="F287" i="1"/>
  <c r="E287" i="1"/>
  <c r="B291" i="1"/>
  <c r="B292" i="1" l="1"/>
  <c r="F288" i="1"/>
  <c r="D288" i="1"/>
  <c r="C289" i="1"/>
  <c r="G289" i="1" s="1"/>
  <c r="E288" i="1"/>
  <c r="F289" i="1" l="1"/>
  <c r="D289" i="1"/>
  <c r="C290" i="1"/>
  <c r="G290" i="1" s="1"/>
  <c r="E289" i="1"/>
  <c r="B293" i="1"/>
  <c r="B294" i="1" l="1"/>
  <c r="F290" i="1"/>
  <c r="D290" i="1"/>
  <c r="C291" i="1"/>
  <c r="G291" i="1" s="1"/>
  <c r="E290" i="1"/>
  <c r="B295" i="1" l="1"/>
  <c r="F291" i="1"/>
  <c r="D291" i="1"/>
  <c r="C292" i="1"/>
  <c r="G292" i="1" s="1"/>
  <c r="E291" i="1"/>
  <c r="C293" i="1" l="1"/>
  <c r="G293" i="1" s="1"/>
  <c r="F292" i="1"/>
  <c r="D292" i="1"/>
  <c r="E292" i="1"/>
  <c r="B296" i="1"/>
  <c r="B297" i="1" l="1"/>
  <c r="C294" i="1"/>
  <c r="G294" i="1" s="1"/>
  <c r="F293" i="1"/>
  <c r="D293" i="1"/>
  <c r="E293" i="1"/>
  <c r="D294" i="1" l="1"/>
  <c r="C295" i="1"/>
  <c r="G295" i="1" s="1"/>
  <c r="F294" i="1"/>
  <c r="E294" i="1"/>
  <c r="B298" i="1"/>
  <c r="B299" i="1" l="1"/>
  <c r="D295" i="1"/>
  <c r="C296" i="1"/>
  <c r="G296" i="1" s="1"/>
  <c r="F295" i="1"/>
  <c r="E295" i="1"/>
  <c r="F296" i="1" l="1"/>
  <c r="D296" i="1"/>
  <c r="C297" i="1"/>
  <c r="G297" i="1" s="1"/>
  <c r="E296" i="1"/>
  <c r="B300" i="1"/>
  <c r="B301" i="1" l="1"/>
  <c r="F297" i="1"/>
  <c r="D297" i="1"/>
  <c r="C298" i="1"/>
  <c r="G298" i="1" s="1"/>
  <c r="E297" i="1"/>
  <c r="F298" i="1" l="1"/>
  <c r="H32" i="1" s="1"/>
  <c r="D298" i="1"/>
  <c r="F32" i="1" s="1"/>
  <c r="C299" i="1"/>
  <c r="G299" i="1" s="1"/>
  <c r="E298" i="1"/>
  <c r="G32" i="1" s="1"/>
  <c r="B302" i="1"/>
  <c r="F299" i="1" l="1"/>
  <c r="D299" i="1"/>
  <c r="C300" i="1"/>
  <c r="G300" i="1" s="1"/>
  <c r="E299" i="1"/>
  <c r="B303" i="1"/>
  <c r="C301" i="1" l="1"/>
  <c r="G301" i="1" s="1"/>
  <c r="F300" i="1"/>
  <c r="D300" i="1"/>
  <c r="E300" i="1"/>
  <c r="B304" i="1"/>
  <c r="B305" i="1" l="1"/>
  <c r="C302" i="1"/>
  <c r="G302" i="1" s="1"/>
  <c r="F301" i="1"/>
  <c r="D301" i="1"/>
  <c r="E301" i="1"/>
  <c r="D302" i="1" l="1"/>
  <c r="C303" i="1"/>
  <c r="G303" i="1" s="1"/>
  <c r="F302" i="1"/>
  <c r="E302" i="1"/>
  <c r="B306" i="1"/>
  <c r="D303" i="1" l="1"/>
  <c r="C304" i="1"/>
  <c r="G304" i="1" s="1"/>
  <c r="F303" i="1"/>
  <c r="E303" i="1"/>
  <c r="B307" i="1"/>
  <c r="F304" i="1" l="1"/>
  <c r="D304" i="1"/>
  <c r="C305" i="1"/>
  <c r="G305" i="1" s="1"/>
  <c r="E304" i="1"/>
  <c r="B308" i="1"/>
  <c r="B309" i="1" l="1"/>
  <c r="F305" i="1"/>
  <c r="D305" i="1"/>
  <c r="C306" i="1"/>
  <c r="G306" i="1" s="1"/>
  <c r="E305" i="1"/>
  <c r="F306" i="1" l="1"/>
  <c r="D306" i="1"/>
  <c r="C307" i="1"/>
  <c r="G307" i="1" s="1"/>
  <c r="E306" i="1"/>
  <c r="B310" i="1"/>
  <c r="F307" i="1" l="1"/>
  <c r="D307" i="1"/>
  <c r="C308" i="1"/>
  <c r="G308" i="1" s="1"/>
  <c r="E307" i="1"/>
  <c r="B311" i="1"/>
  <c r="B312" i="1" l="1"/>
  <c r="C309" i="1"/>
  <c r="G309" i="1" s="1"/>
  <c r="F308" i="1"/>
  <c r="D308" i="1"/>
  <c r="E308" i="1"/>
  <c r="B313" i="1" l="1"/>
  <c r="C310" i="1"/>
  <c r="G310" i="1" s="1"/>
  <c r="F309" i="1"/>
  <c r="D309" i="1"/>
  <c r="E309" i="1"/>
  <c r="C311" i="1" l="1"/>
  <c r="G311" i="1" s="1"/>
  <c r="F310" i="1"/>
  <c r="H33" i="1" s="1"/>
  <c r="D310" i="1"/>
  <c r="F33" i="1" s="1"/>
  <c r="E310" i="1"/>
  <c r="G33" i="1" s="1"/>
  <c r="B314" i="1"/>
  <c r="B315" i="1" l="1"/>
  <c r="D311" i="1"/>
  <c r="C312" i="1"/>
  <c r="G312" i="1" s="1"/>
  <c r="F311" i="1"/>
  <c r="E311" i="1"/>
  <c r="F312" i="1" l="1"/>
  <c r="D312" i="1"/>
  <c r="C313" i="1"/>
  <c r="G313" i="1" s="1"/>
  <c r="E312" i="1"/>
  <c r="B316" i="1"/>
  <c r="B317" i="1" l="1"/>
  <c r="F313" i="1"/>
  <c r="D313" i="1"/>
  <c r="C314" i="1"/>
  <c r="G314" i="1" s="1"/>
  <c r="E313" i="1"/>
  <c r="B318" i="1" l="1"/>
  <c r="F314" i="1"/>
  <c r="C315" i="1"/>
  <c r="G315" i="1" s="1"/>
  <c r="D314" i="1"/>
  <c r="E314" i="1"/>
  <c r="F315" i="1" l="1"/>
  <c r="C316" i="1"/>
  <c r="G316" i="1" s="1"/>
  <c r="D315" i="1"/>
  <c r="E315" i="1"/>
  <c r="B319" i="1"/>
  <c r="C317" i="1" l="1"/>
  <c r="G317" i="1" s="1"/>
  <c r="D316" i="1"/>
  <c r="F316" i="1"/>
  <c r="E316" i="1"/>
  <c r="B320" i="1"/>
  <c r="B321" i="1" l="1"/>
  <c r="C318" i="1"/>
  <c r="G318" i="1" s="1"/>
  <c r="F317" i="1"/>
  <c r="D317" i="1"/>
  <c r="E317" i="1"/>
  <c r="D318" i="1" l="1"/>
  <c r="C319" i="1"/>
  <c r="G319" i="1" s="1"/>
  <c r="F318" i="1"/>
  <c r="E318" i="1"/>
  <c r="B322" i="1"/>
  <c r="B323" i="1" l="1"/>
  <c r="D319" i="1"/>
  <c r="C320" i="1"/>
  <c r="G320" i="1" s="1"/>
  <c r="F319" i="1"/>
  <c r="E319" i="1"/>
  <c r="F320" i="1" l="1"/>
  <c r="D320" i="1"/>
  <c r="C321" i="1"/>
  <c r="G321" i="1" s="1"/>
  <c r="E320" i="1"/>
  <c r="B324" i="1"/>
  <c r="B325" i="1" l="1"/>
  <c r="F321" i="1"/>
  <c r="D321" i="1"/>
  <c r="C322" i="1"/>
  <c r="G322" i="1" s="1"/>
  <c r="E321" i="1"/>
  <c r="F322" i="1" l="1"/>
  <c r="H34" i="1" s="1"/>
  <c r="C323" i="1"/>
  <c r="G323" i="1" s="1"/>
  <c r="D322" i="1"/>
  <c r="F34" i="1" s="1"/>
  <c r="E322" i="1"/>
  <c r="G34" i="1" s="1"/>
  <c r="B326" i="1"/>
  <c r="B327" i="1" l="1"/>
  <c r="F323" i="1"/>
  <c r="C324" i="1"/>
  <c r="G324" i="1" s="1"/>
  <c r="D323" i="1"/>
  <c r="E323" i="1"/>
  <c r="C325" i="1" l="1"/>
  <c r="G325" i="1" s="1"/>
  <c r="D324" i="1"/>
  <c r="F324" i="1"/>
  <c r="E324" i="1"/>
  <c r="B328" i="1"/>
  <c r="B329" i="1" l="1"/>
  <c r="C326" i="1"/>
  <c r="G326" i="1" s="1"/>
  <c r="D325" i="1"/>
  <c r="F325" i="1"/>
  <c r="E325" i="1"/>
  <c r="B330" i="1" l="1"/>
  <c r="D326" i="1"/>
  <c r="C327" i="1"/>
  <c r="G327" i="1" s="1"/>
  <c r="F326" i="1"/>
  <c r="E326" i="1"/>
  <c r="D327" i="1" l="1"/>
  <c r="C328" i="1"/>
  <c r="G328" i="1" s="1"/>
  <c r="F327" i="1"/>
  <c r="E327" i="1"/>
  <c r="B331" i="1"/>
  <c r="F328" i="1" l="1"/>
  <c r="D328" i="1"/>
  <c r="C329" i="1"/>
  <c r="G329" i="1" s="1"/>
  <c r="E328" i="1"/>
  <c r="B332" i="1"/>
  <c r="B333" i="1" l="1"/>
  <c r="F329" i="1"/>
  <c r="D329" i="1"/>
  <c r="C330" i="1"/>
  <c r="G330" i="1" s="1"/>
  <c r="E329" i="1"/>
  <c r="F330" i="1" l="1"/>
  <c r="C331" i="1"/>
  <c r="G331" i="1" s="1"/>
  <c r="D330" i="1"/>
  <c r="E330" i="1"/>
  <c r="B334" i="1"/>
  <c r="B335" i="1" l="1"/>
  <c r="F331" i="1"/>
  <c r="D331" i="1"/>
  <c r="C332" i="1"/>
  <c r="G332" i="1" s="1"/>
  <c r="E331" i="1"/>
  <c r="C333" i="1" l="1"/>
  <c r="G333" i="1" s="1"/>
  <c r="D332" i="1"/>
  <c r="F332" i="1"/>
  <c r="E332" i="1"/>
  <c r="B336" i="1"/>
  <c r="B337" i="1" l="1"/>
  <c r="C334" i="1"/>
  <c r="G334" i="1" s="1"/>
  <c r="F333" i="1"/>
  <c r="D333" i="1"/>
  <c r="E333" i="1"/>
  <c r="D334" i="1" l="1"/>
  <c r="F35" i="1" s="1"/>
  <c r="C335" i="1"/>
  <c r="G335" i="1" s="1"/>
  <c r="F334" i="1"/>
  <c r="H35" i="1" s="1"/>
  <c r="E334" i="1"/>
  <c r="G35" i="1" s="1"/>
  <c r="B338" i="1"/>
  <c r="D335" i="1" l="1"/>
  <c r="C336" i="1"/>
  <c r="G336" i="1" s="1"/>
  <c r="F335" i="1"/>
  <c r="E335" i="1"/>
  <c r="B339" i="1"/>
  <c r="B340" i="1" l="1"/>
  <c r="F336" i="1"/>
  <c r="D336" i="1"/>
  <c r="C337" i="1"/>
  <c r="G337" i="1" s="1"/>
  <c r="E336" i="1"/>
  <c r="F337" i="1" l="1"/>
  <c r="D337" i="1"/>
  <c r="C338" i="1"/>
  <c r="G338" i="1" s="1"/>
  <c r="E337" i="1"/>
  <c r="B341" i="1"/>
  <c r="F338" i="1" l="1"/>
  <c r="C339" i="1"/>
  <c r="G339" i="1" s="1"/>
  <c r="D338" i="1"/>
  <c r="E338" i="1"/>
  <c r="B342" i="1"/>
  <c r="B343" i="1" l="1"/>
  <c r="F339" i="1"/>
  <c r="C340" i="1"/>
  <c r="G340" i="1" s="1"/>
  <c r="D339" i="1"/>
  <c r="E339" i="1"/>
  <c r="C341" i="1" l="1"/>
  <c r="G341" i="1" s="1"/>
  <c r="D340" i="1"/>
  <c r="F340" i="1"/>
  <c r="E340" i="1"/>
  <c r="B344" i="1"/>
  <c r="B345" i="1" l="1"/>
  <c r="C342" i="1"/>
  <c r="G342" i="1" s="1"/>
  <c r="F341" i="1"/>
  <c r="D341" i="1"/>
  <c r="E341" i="1"/>
  <c r="D342" i="1" l="1"/>
  <c r="C343" i="1"/>
  <c r="G343" i="1" s="1"/>
  <c r="F342" i="1"/>
  <c r="E342" i="1"/>
  <c r="B346" i="1"/>
  <c r="B347" i="1" l="1"/>
  <c r="D343" i="1"/>
  <c r="C344" i="1"/>
  <c r="G344" i="1" s="1"/>
  <c r="F343" i="1"/>
  <c r="E343" i="1"/>
  <c r="F344" i="1" l="1"/>
  <c r="D344" i="1"/>
  <c r="C345" i="1"/>
  <c r="G345" i="1" s="1"/>
  <c r="E344" i="1"/>
  <c r="B348" i="1"/>
  <c r="F345" i="1" l="1"/>
  <c r="D345" i="1"/>
  <c r="C346" i="1"/>
  <c r="G346" i="1" s="1"/>
  <c r="E345" i="1"/>
  <c r="B349" i="1"/>
  <c r="F346" i="1" l="1"/>
  <c r="H36" i="1" s="1"/>
  <c r="C347" i="1"/>
  <c r="G347" i="1" s="1"/>
  <c r="D346" i="1"/>
  <c r="F36" i="1" s="1"/>
  <c r="E346" i="1"/>
  <c r="G36" i="1" s="1"/>
  <c r="B350" i="1"/>
  <c r="B351" i="1" l="1"/>
  <c r="F347" i="1"/>
  <c r="C348" i="1"/>
  <c r="G348" i="1" s="1"/>
  <c r="D347" i="1"/>
  <c r="E347" i="1"/>
  <c r="C349" i="1" l="1"/>
  <c r="G349" i="1" s="1"/>
  <c r="D348" i="1"/>
  <c r="F348" i="1"/>
  <c r="E348" i="1"/>
  <c r="B352" i="1"/>
  <c r="C350" i="1" l="1"/>
  <c r="G350" i="1" s="1"/>
  <c r="F349" i="1"/>
  <c r="D349" i="1"/>
  <c r="E349" i="1"/>
  <c r="B353" i="1"/>
  <c r="D350" i="1" l="1"/>
  <c r="C351" i="1"/>
  <c r="G351" i="1" s="1"/>
  <c r="F350" i="1"/>
  <c r="E350" i="1"/>
  <c r="B354" i="1"/>
  <c r="D351" i="1" l="1"/>
  <c r="C352" i="1"/>
  <c r="G352" i="1" s="1"/>
  <c r="F351" i="1"/>
  <c r="E351" i="1"/>
  <c r="B355" i="1"/>
  <c r="B356" i="1" l="1"/>
  <c r="F352" i="1"/>
  <c r="D352" i="1"/>
  <c r="C353" i="1"/>
  <c r="G353" i="1" s="1"/>
  <c r="E352" i="1"/>
  <c r="F353" i="1" l="1"/>
  <c r="D353" i="1"/>
  <c r="C354" i="1"/>
  <c r="G354" i="1" s="1"/>
  <c r="E353" i="1"/>
  <c r="B357" i="1"/>
  <c r="B358" i="1" l="1"/>
  <c r="F354" i="1"/>
  <c r="C355" i="1"/>
  <c r="G355" i="1" s="1"/>
  <c r="D354" i="1"/>
  <c r="E354" i="1"/>
  <c r="F355" i="1" l="1"/>
  <c r="D355" i="1"/>
  <c r="C356" i="1"/>
  <c r="G356" i="1" s="1"/>
  <c r="E355" i="1"/>
  <c r="B359" i="1"/>
  <c r="C357" i="1" l="1"/>
  <c r="G357" i="1" s="1"/>
  <c r="D356" i="1"/>
  <c r="F356" i="1"/>
  <c r="E356" i="1"/>
  <c r="B360" i="1"/>
  <c r="B361" i="1" l="1"/>
  <c r="C358" i="1"/>
  <c r="G358" i="1" s="1"/>
  <c r="F357" i="1"/>
  <c r="D357" i="1"/>
  <c r="E357" i="1"/>
  <c r="D358" i="1" l="1"/>
  <c r="F37" i="1" s="1"/>
  <c r="C359" i="1"/>
  <c r="G359" i="1" s="1"/>
  <c r="F358" i="1"/>
  <c r="H37" i="1" s="1"/>
  <c r="E358" i="1"/>
  <c r="G37" i="1" s="1"/>
  <c r="B362" i="1"/>
  <c r="D359" i="1" l="1"/>
  <c r="C360" i="1"/>
  <c r="G360" i="1" s="1"/>
  <c r="F359" i="1"/>
  <c r="E359" i="1"/>
  <c r="B363" i="1"/>
  <c r="B364" i="1" l="1"/>
  <c r="F360" i="1"/>
  <c r="D360" i="1"/>
  <c r="C361" i="1"/>
  <c r="G361" i="1" s="1"/>
  <c r="E360" i="1"/>
  <c r="F361" i="1" l="1"/>
  <c r="D361" i="1"/>
  <c r="C362" i="1"/>
  <c r="G362" i="1" s="1"/>
  <c r="E361" i="1"/>
  <c r="B365" i="1"/>
  <c r="F362" i="1" l="1"/>
  <c r="C363" i="1"/>
  <c r="G363" i="1" s="1"/>
  <c r="D362" i="1"/>
  <c r="E362" i="1"/>
  <c r="B366" i="1"/>
  <c r="F363" i="1" l="1"/>
  <c r="C364" i="1"/>
  <c r="G364" i="1" s="1"/>
  <c r="D363" i="1"/>
  <c r="E363" i="1"/>
  <c r="B367" i="1"/>
  <c r="C365" i="1" l="1"/>
  <c r="G365" i="1" s="1"/>
  <c r="D364" i="1"/>
  <c r="F364" i="1"/>
  <c r="E364" i="1"/>
  <c r="B368" i="1"/>
  <c r="B369" i="1" l="1"/>
  <c r="C366" i="1"/>
  <c r="G366" i="1" s="1"/>
  <c r="F365" i="1"/>
  <c r="D365" i="1"/>
  <c r="E365" i="1"/>
  <c r="D366" i="1" l="1"/>
  <c r="C367" i="1"/>
  <c r="G367" i="1" s="1"/>
  <c r="F366" i="1"/>
  <c r="E366" i="1"/>
  <c r="B370" i="1"/>
  <c r="B371" i="1" l="1"/>
  <c r="D367" i="1"/>
  <c r="C368" i="1"/>
  <c r="G368" i="1" s="1"/>
  <c r="F367" i="1"/>
  <c r="E367" i="1"/>
  <c r="F368" i="1" l="1"/>
  <c r="D368" i="1"/>
  <c r="C369" i="1"/>
  <c r="G369" i="1" s="1"/>
  <c r="E368" i="1"/>
  <c r="B372" i="1"/>
  <c r="F369" i="1" l="1"/>
  <c r="D369" i="1"/>
  <c r="C370" i="1"/>
  <c r="G370" i="1" s="1"/>
  <c r="E369" i="1"/>
  <c r="B373" i="1"/>
  <c r="B374" i="1" l="1"/>
  <c r="F370" i="1"/>
  <c r="H38" i="1" s="1"/>
  <c r="C371" i="1"/>
  <c r="G371" i="1" s="1"/>
  <c r="D370" i="1"/>
  <c r="F38" i="1" s="1"/>
  <c r="E370" i="1"/>
  <c r="G38" i="1" s="1"/>
  <c r="F371" i="1" l="1"/>
  <c r="C372" i="1"/>
  <c r="G372" i="1" s="1"/>
  <c r="D371" i="1"/>
  <c r="E371" i="1"/>
  <c r="B375" i="1"/>
  <c r="C373" i="1" l="1"/>
  <c r="G373" i="1" s="1"/>
  <c r="D372" i="1"/>
  <c r="F372" i="1"/>
  <c r="E372" i="1"/>
  <c r="B376" i="1"/>
  <c r="B377" i="1" l="1"/>
  <c r="C374" i="1"/>
  <c r="G374" i="1" s="1"/>
  <c r="F373" i="1"/>
  <c r="D373" i="1"/>
  <c r="E373" i="1"/>
  <c r="B378" i="1" l="1"/>
  <c r="D374" i="1"/>
  <c r="C375" i="1"/>
  <c r="G375" i="1" s="1"/>
  <c r="F374" i="1"/>
  <c r="E374" i="1"/>
  <c r="D375" i="1" l="1"/>
  <c r="C376" i="1"/>
  <c r="G376" i="1" s="1"/>
  <c r="F375" i="1"/>
  <c r="E375" i="1"/>
  <c r="B379" i="1"/>
  <c r="B380" i="1" l="1"/>
  <c r="F376" i="1"/>
  <c r="D376" i="1"/>
  <c r="C377" i="1"/>
  <c r="G377" i="1" s="1"/>
  <c r="E376" i="1"/>
  <c r="F377" i="1" l="1"/>
  <c r="D377" i="1"/>
  <c r="C378" i="1"/>
  <c r="G378" i="1" s="1"/>
  <c r="E377" i="1"/>
  <c r="B381" i="1"/>
  <c r="B382" i="1" l="1"/>
  <c r="F378" i="1"/>
  <c r="C379" i="1"/>
  <c r="G379" i="1" s="1"/>
  <c r="D378" i="1"/>
  <c r="E378" i="1"/>
  <c r="F379" i="1" l="1"/>
  <c r="C380" i="1"/>
  <c r="G380" i="1" s="1"/>
  <c r="D379" i="1"/>
  <c r="E379" i="1"/>
  <c r="B383" i="1"/>
  <c r="B384" i="1" l="1"/>
  <c r="C381" i="1"/>
  <c r="G381" i="1" s="1"/>
  <c r="D380" i="1"/>
  <c r="F380" i="1"/>
  <c r="E380" i="1"/>
  <c r="C382" i="1" l="1"/>
  <c r="G382" i="1" s="1"/>
  <c r="F381" i="1"/>
  <c r="D381" i="1"/>
  <c r="E381" i="1"/>
  <c r="B385" i="1"/>
  <c r="B386" i="1" l="1"/>
  <c r="D382" i="1"/>
  <c r="F39" i="1" s="1"/>
  <c r="C383" i="1"/>
  <c r="G383" i="1" s="1"/>
  <c r="F382" i="1"/>
  <c r="H39" i="1" s="1"/>
  <c r="E382" i="1"/>
  <c r="G39" i="1" s="1"/>
  <c r="B387" i="1" l="1"/>
  <c r="D383" i="1"/>
  <c r="C384" i="1"/>
  <c r="G384" i="1" s="1"/>
  <c r="F383" i="1"/>
  <c r="E383" i="1"/>
  <c r="F384" i="1" l="1"/>
  <c r="D384" i="1"/>
  <c r="C385" i="1"/>
  <c r="G385" i="1" s="1"/>
  <c r="E384" i="1"/>
  <c r="B388" i="1"/>
  <c r="F385" i="1" l="1"/>
  <c r="D385" i="1"/>
  <c r="C386" i="1"/>
  <c r="G386" i="1" s="1"/>
  <c r="E385" i="1"/>
  <c r="B389" i="1"/>
  <c r="B390" i="1" l="1"/>
  <c r="F386" i="1"/>
  <c r="C387" i="1"/>
  <c r="G387" i="1" s="1"/>
  <c r="D386" i="1"/>
  <c r="E386" i="1"/>
  <c r="B391" i="1" l="1"/>
  <c r="F387" i="1"/>
  <c r="C388" i="1"/>
  <c r="G388" i="1" s="1"/>
  <c r="D387" i="1"/>
  <c r="E387" i="1"/>
  <c r="C389" i="1" l="1"/>
  <c r="G389" i="1" s="1"/>
  <c r="D388" i="1"/>
  <c r="F388" i="1"/>
  <c r="E388" i="1"/>
  <c r="B392" i="1"/>
  <c r="B393" i="1" l="1"/>
  <c r="C390" i="1"/>
  <c r="G390" i="1" s="1"/>
  <c r="D389" i="1"/>
  <c r="F389" i="1"/>
  <c r="E389" i="1"/>
  <c r="D390" i="1" l="1"/>
  <c r="C391" i="1"/>
  <c r="G391" i="1" s="1"/>
  <c r="F390" i="1"/>
  <c r="E390" i="1"/>
  <c r="B394" i="1"/>
  <c r="B395" i="1" l="1"/>
  <c r="D391" i="1"/>
  <c r="C392" i="1"/>
  <c r="G392" i="1" s="1"/>
  <c r="F391" i="1"/>
  <c r="E391" i="1"/>
  <c r="F392" i="1" l="1"/>
  <c r="D392" i="1"/>
  <c r="C393" i="1"/>
  <c r="G393" i="1" s="1"/>
  <c r="E392" i="1"/>
  <c r="B396" i="1"/>
  <c r="F393" i="1" l="1"/>
  <c r="D393" i="1"/>
  <c r="C394" i="1"/>
  <c r="G394" i="1" s="1"/>
  <c r="E393" i="1"/>
  <c r="B397" i="1"/>
  <c r="B398" i="1" l="1"/>
  <c r="F394" i="1"/>
  <c r="H40" i="1" s="1"/>
  <c r="C395" i="1"/>
  <c r="G395" i="1" s="1"/>
  <c r="D394" i="1"/>
  <c r="F40" i="1" s="1"/>
  <c r="E394" i="1"/>
  <c r="G40" i="1" s="1"/>
  <c r="F395" i="1" l="1"/>
  <c r="D395" i="1"/>
  <c r="C396" i="1"/>
  <c r="G396" i="1" s="1"/>
  <c r="E395" i="1"/>
  <c r="B399" i="1"/>
  <c r="C397" i="1" l="1"/>
  <c r="G397" i="1" s="1"/>
  <c r="D396" i="1"/>
  <c r="F396" i="1"/>
  <c r="E396" i="1"/>
  <c r="B400" i="1"/>
  <c r="C398" i="1" l="1"/>
  <c r="G398" i="1" s="1"/>
  <c r="F397" i="1"/>
  <c r="D397" i="1"/>
  <c r="E397" i="1"/>
  <c r="B401" i="1"/>
  <c r="D398" i="1" l="1"/>
  <c r="C399" i="1"/>
  <c r="G399" i="1" s="1"/>
  <c r="F398" i="1"/>
  <c r="E398" i="1"/>
  <c r="B402" i="1"/>
  <c r="B403" i="1" l="1"/>
  <c r="D399" i="1"/>
  <c r="C400" i="1"/>
  <c r="G400" i="1" s="1"/>
  <c r="F399" i="1"/>
  <c r="E399" i="1"/>
  <c r="F400" i="1" l="1"/>
  <c r="D400" i="1"/>
  <c r="C401" i="1"/>
  <c r="G401" i="1" s="1"/>
  <c r="E400" i="1"/>
  <c r="B404" i="1"/>
  <c r="F401" i="1" l="1"/>
  <c r="D401" i="1"/>
  <c r="C402" i="1"/>
  <c r="G402" i="1" s="1"/>
  <c r="E401" i="1"/>
  <c r="B405" i="1"/>
  <c r="B406" i="1" l="1"/>
  <c r="F402" i="1"/>
  <c r="C403" i="1"/>
  <c r="G403" i="1" s="1"/>
  <c r="D402" i="1"/>
  <c r="E402" i="1"/>
  <c r="F403" i="1" l="1"/>
  <c r="C404" i="1"/>
  <c r="G404" i="1" s="1"/>
  <c r="D403" i="1"/>
  <c r="E403" i="1"/>
  <c r="C405" i="1" l="1"/>
  <c r="G405" i="1" s="1"/>
  <c r="D404" i="1"/>
  <c r="F404" i="1"/>
  <c r="E404" i="1"/>
  <c r="C406" i="1" l="1"/>
  <c r="G406" i="1" s="1"/>
  <c r="F405" i="1"/>
  <c r="D405" i="1"/>
  <c r="E405" i="1"/>
  <c r="D406" i="1" l="1"/>
  <c r="F406" i="1"/>
  <c r="E406" i="1"/>
  <c r="F407" i="1" l="1"/>
  <c r="H41" i="1"/>
  <c r="H42" i="1" s="1"/>
  <c r="E407" i="1"/>
  <c r="G41" i="1"/>
  <c r="G42" i="1" s="1"/>
  <c r="D407" i="1"/>
  <c r="F41" i="1"/>
  <c r="F42" i="1" s="1"/>
  <c r="D409" i="1" l="1"/>
  <c r="E409" i="1"/>
  <c r="F409" i="1"/>
</calcChain>
</file>

<file path=xl/sharedStrings.xml><?xml version="1.0" encoding="utf-8"?>
<sst xmlns="http://schemas.openxmlformats.org/spreadsheetml/2006/main" count="31" uniqueCount="26">
  <si>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</si>
  <si>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>Proof</t>
  </si>
  <si>
    <t>TAB 10: LOAN AMORTIZATION SCHEDULE</t>
  </si>
  <si>
    <t>Input data into the yellow fields below to generate annual and monthly debt service summaries.</t>
  </si>
  <si>
    <t>Assumptions &amp; Results</t>
  </si>
  <si>
    <t>Annual Debt Service Summary</t>
  </si>
  <si>
    <t>Closing Date</t>
  </si>
  <si>
    <t>Year</t>
  </si>
  <si>
    <t>Interest</t>
  </si>
  <si>
    <t>Principal</t>
  </si>
  <si>
    <t>Debt Service</t>
  </si>
  <si>
    <t>Principal Amount</t>
  </si>
  <si>
    <t>Annual Interest Rate</t>
  </si>
  <si>
    <t>Amortization (in months)</t>
  </si>
  <si>
    <t>Term (in months)</t>
  </si>
  <si>
    <t>Monthly Payment</t>
  </si>
  <si>
    <t>Annual Payment</t>
  </si>
  <si>
    <t>Balloon Amount</t>
  </si>
  <si>
    <t>Total</t>
  </si>
  <si>
    <t>Monthly Debt Service Schedule</t>
  </si>
  <si>
    <t>Beginning</t>
  </si>
  <si>
    <t>Ending</t>
  </si>
  <si>
    <t>Date</t>
  </si>
  <si>
    <t>Period</t>
  </si>
  <si>
    <t>Balance</t>
  </si>
  <si>
    <t xml:space="preserve">TAB 10: Loan Amortization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</si>
</sst>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7" formatCode="&quot;$&quot;#,##0"/>
  </numFmts>
  <fonts count="13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el"/>
    </font>
    <font>
      <b/>
      <sz val="10"/>
      <name val="Ariel"/>
    </font>
    <font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64" fontId="8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5" fontId="8" fillId="0" borderId="0" xfId="1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/>
    </xf>
    <xf numFmtId="0" fontId="5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0" fillId="0" borderId="18" xfId="0" applyBorder="1"/>
    <xf numFmtId="14" fontId="5" fillId="4" borderId="6" xfId="2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0" fillId="0" borderId="5" xfId="0" applyBorder="1"/>
    <xf numFmtId="167" fontId="0" fillId="4" borderId="6" xfId="0" applyNumberForma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5" fontId="0" fillId="0" borderId="20" xfId="0" applyNumberFormat="1" applyFill="1" applyBorder="1"/>
    <xf numFmtId="5" fontId="0" fillId="0" borderId="21" xfId="0" applyNumberFormat="1" applyFill="1" applyBorder="1"/>
    <xf numFmtId="0" fontId="5" fillId="0" borderId="4" xfId="0" applyFont="1" applyFill="1" applyBorder="1" applyAlignment="1">
      <alignment horizontal="left"/>
    </xf>
    <xf numFmtId="10" fontId="0" fillId="4" borderId="6" xfId="0" applyNumberFormat="1" applyFill="1" applyBorder="1" applyAlignment="1">
      <alignment horizontal="right"/>
    </xf>
    <xf numFmtId="5" fontId="0" fillId="0" borderId="5" xfId="0" applyNumberFormat="1" applyFill="1" applyBorder="1"/>
    <xf numFmtId="5" fontId="0" fillId="0" borderId="6" xfId="0" applyNumberFormat="1" applyFill="1" applyBorder="1"/>
    <xf numFmtId="0" fontId="0" fillId="4" borderId="6" xfId="0" applyFill="1" applyBorder="1" applyAlignment="1">
      <alignment horizontal="right"/>
    </xf>
    <xf numFmtId="0" fontId="12" fillId="0" borderId="4" xfId="0" applyFont="1" applyBorder="1" applyAlignment="1">
      <alignment horizontal="left"/>
    </xf>
    <xf numFmtId="167" fontId="0" fillId="0" borderId="6" xfId="0" applyNumberForma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0" fillId="0" borderId="10" xfId="0" applyBorder="1"/>
    <xf numFmtId="167" fontId="0" fillId="0" borderId="11" xfId="0" applyNumberFormat="1" applyFill="1" applyBorder="1" applyAlignment="1">
      <alignment horizontal="right"/>
    </xf>
    <xf numFmtId="5" fontId="7" fillId="0" borderId="10" xfId="0" applyNumberFormat="1" applyFont="1" applyFill="1" applyBorder="1"/>
    <xf numFmtId="5" fontId="7" fillId="0" borderId="11" xfId="0" applyNumberFormat="1" applyFont="1" applyFill="1" applyBorder="1"/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5" fillId="0" borderId="4" xfId="2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5" fontId="0" fillId="0" borderId="20" xfId="0" applyNumberFormat="1" applyBorder="1" applyAlignment="1">
      <alignment horizontal="right"/>
    </xf>
    <xf numFmtId="5" fontId="0" fillId="0" borderId="20" xfId="0" applyNumberFormat="1" applyFont="1" applyBorder="1" applyAlignment="1">
      <alignment horizontal="right"/>
    </xf>
    <xf numFmtId="5" fontId="0" fillId="0" borderId="21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5" fontId="0" fillId="0" borderId="5" xfId="0" applyNumberFormat="1" applyBorder="1" applyAlignment="1">
      <alignment horizontal="right"/>
    </xf>
    <xf numFmtId="5" fontId="0" fillId="0" borderId="5" xfId="0" applyNumberFormat="1" applyFill="1" applyBorder="1" applyAlignment="1">
      <alignment horizontal="right"/>
    </xf>
    <xf numFmtId="42" fontId="0" fillId="0" borderId="0" xfId="0" applyNumberFormat="1" applyAlignment="1">
      <alignment horizontal="center"/>
    </xf>
    <xf numFmtId="14" fontId="7" fillId="0" borderId="22" xfId="2" applyNumberFormat="1" applyFont="1" applyBorder="1" applyAlignment="1">
      <alignment horizontal="center"/>
    </xf>
    <xf numFmtId="5" fontId="7" fillId="0" borderId="23" xfId="0" applyNumberFormat="1" applyFont="1" applyBorder="1" applyAlignment="1">
      <alignment horizontal="right"/>
    </xf>
    <xf numFmtId="5" fontId="0" fillId="0" borderId="24" xfId="0" applyNumberFormat="1" applyBorder="1" applyAlignment="1">
      <alignment horizontal="right"/>
    </xf>
    <xf numFmtId="5" fontId="0" fillId="0" borderId="0" xfId="0" applyNumberForma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7"/>
  <sheetViews>
    <sheetView tabSelected="1" zoomScale="98" zoomScaleNormal="98" workbookViewId="0">
      <selection activeCell="D27" sqref="D27"/>
    </sheetView>
  </sheetViews>
  <sheetFormatPr defaultRowHeight="15"/>
  <cols>
    <col min="1" max="2" width="10.7109375" customWidth="1"/>
    <col min="3" max="3" width="12.5703125" customWidth="1"/>
    <col min="4" max="4" width="12.85546875" customWidth="1"/>
    <col min="5" max="5" width="12.7109375" customWidth="1"/>
    <col min="6" max="6" width="19.5703125" customWidth="1"/>
    <col min="7" max="7" width="16" customWidth="1"/>
    <col min="8" max="8" width="13.42578125" customWidth="1"/>
    <col min="9" max="10" width="12.5703125" customWidth="1"/>
    <col min="11" max="11" width="13.140625" customWidth="1"/>
    <col min="12" max="12" width="12.7109375" customWidth="1"/>
    <col min="13" max="13" width="12.85546875" customWidth="1"/>
    <col min="14" max="14" width="12.140625" customWidth="1"/>
    <col min="15" max="15" width="13.140625" customWidth="1"/>
    <col min="16" max="18" width="12.7109375" customWidth="1"/>
    <col min="19" max="19" width="12.42578125" customWidth="1"/>
    <col min="20" max="20" width="13.42578125" customWidth="1"/>
    <col min="21" max="22" width="12.5703125" customWidth="1"/>
    <col min="24" max="24" width="12.85546875" customWidth="1"/>
    <col min="25" max="25" width="13.5703125" customWidth="1"/>
  </cols>
  <sheetData>
    <row r="1" spans="1:25" ht="13.5" customHeight="1" thickBot="1"/>
    <row r="2" spans="1:25" ht="45.75" customHeight="1" thickBot="1">
      <c r="A2" s="3" t="s">
        <v>0</v>
      </c>
      <c r="B2" s="4"/>
      <c r="C2" s="4"/>
      <c r="D2" s="4"/>
      <c r="E2" s="5"/>
      <c r="M2" s="2"/>
      <c r="N2" s="2"/>
      <c r="O2" s="2"/>
      <c r="P2" s="2"/>
      <c r="Q2" s="2"/>
      <c r="R2" s="1"/>
    </row>
    <row r="3" spans="1:25" ht="15.75" thickBot="1">
      <c r="M3" s="2"/>
      <c r="N3" s="2"/>
      <c r="O3" s="2"/>
      <c r="P3" s="2"/>
      <c r="Q3" s="2"/>
      <c r="R3" s="1"/>
    </row>
    <row r="4" spans="1:25" ht="18.75" customHeight="1" thickBot="1">
      <c r="A4" s="6" t="s">
        <v>25</v>
      </c>
      <c r="B4" s="7"/>
      <c r="C4" s="7"/>
      <c r="D4" s="7"/>
      <c r="E4" s="8"/>
      <c r="M4" s="2"/>
      <c r="N4" s="2"/>
      <c r="O4" s="2"/>
      <c r="P4" s="2"/>
      <c r="Q4" s="2"/>
      <c r="R4" s="1"/>
    </row>
    <row r="5" spans="1:25" ht="18.75" customHeight="1">
      <c r="M5" s="2"/>
      <c r="N5" s="2"/>
      <c r="O5" s="2"/>
      <c r="P5" s="2"/>
      <c r="Q5" s="2"/>
      <c r="R5" s="1"/>
    </row>
    <row r="6" spans="1:25" ht="15.75">
      <c r="A6" s="9" t="s">
        <v>2</v>
      </c>
      <c r="B6" s="9"/>
      <c r="C6" s="9"/>
      <c r="D6" s="9"/>
      <c r="E6" s="9"/>
      <c r="F6" s="9"/>
      <c r="G6" s="9"/>
      <c r="H6" s="9"/>
      <c r="I6" s="14"/>
      <c r="J6" s="14"/>
      <c r="K6" s="14"/>
      <c r="L6" s="14"/>
      <c r="M6" s="14"/>
      <c r="N6" s="11"/>
      <c r="O6" s="14"/>
      <c r="P6" s="14"/>
      <c r="Q6" s="14"/>
      <c r="R6" s="11"/>
      <c r="S6" s="14"/>
      <c r="T6" s="14"/>
      <c r="U6" s="14"/>
      <c r="V6" s="14"/>
      <c r="W6" s="14"/>
      <c r="X6" s="14"/>
      <c r="Y6" s="14"/>
    </row>
    <row r="7" spans="1:25" ht="18">
      <c r="F7" s="25"/>
      <c r="G7" s="26"/>
      <c r="H7" s="26"/>
      <c r="I7" s="16"/>
      <c r="J7" s="16"/>
      <c r="K7" s="16"/>
      <c r="L7" s="16"/>
      <c r="M7" s="16"/>
      <c r="N7" s="16"/>
      <c r="O7" s="15"/>
      <c r="P7" s="15"/>
      <c r="Q7" s="15"/>
      <c r="R7" s="16"/>
      <c r="S7" s="16"/>
      <c r="T7" s="16"/>
      <c r="U7" s="16"/>
      <c r="V7" s="16"/>
      <c r="W7" s="16"/>
      <c r="X7" s="16"/>
      <c r="Y7" s="16"/>
    </row>
    <row r="8" spans="1:25">
      <c r="A8" s="27" t="s">
        <v>3</v>
      </c>
      <c r="B8" s="28"/>
      <c r="C8" s="29"/>
      <c r="D8" s="29"/>
      <c r="E8" s="29"/>
      <c r="F8" s="28"/>
      <c r="G8" s="28"/>
      <c r="H8" s="2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>
      <c r="B9" s="30"/>
      <c r="C9" s="31"/>
      <c r="D9" s="31"/>
      <c r="E9" s="31"/>
      <c r="F9" s="26"/>
      <c r="G9" s="26"/>
      <c r="H9" s="2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>
      <c r="A10" s="32" t="s">
        <v>4</v>
      </c>
      <c r="B10" s="32"/>
      <c r="C10" s="33"/>
      <c r="E10" s="34" t="s">
        <v>5</v>
      </c>
      <c r="F10" s="35"/>
      <c r="G10" s="35"/>
      <c r="H10" s="3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>
      <c r="A11" s="24" t="s">
        <v>6</v>
      </c>
      <c r="B11" s="37"/>
      <c r="C11" s="38">
        <v>43831</v>
      </c>
      <c r="E11" s="39" t="s">
        <v>7</v>
      </c>
      <c r="F11" s="40" t="s">
        <v>8</v>
      </c>
      <c r="G11" s="41" t="s">
        <v>9</v>
      </c>
      <c r="H11" s="42" t="s">
        <v>10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>
      <c r="A12" s="24" t="s">
        <v>11</v>
      </c>
      <c r="B12" s="43"/>
      <c r="C12" s="44">
        <v>0</v>
      </c>
      <c r="E12" s="45">
        <v>1</v>
      </c>
      <c r="F12" s="46">
        <f>SUM(D47:D58)</f>
        <v>0</v>
      </c>
      <c r="G12" s="46">
        <f>SUM(E47:E58)</f>
        <v>0</v>
      </c>
      <c r="H12" s="47">
        <f>SUM(F47:F58)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>
      <c r="A13" s="48" t="s">
        <v>12</v>
      </c>
      <c r="B13" s="43"/>
      <c r="C13" s="49">
        <v>0</v>
      </c>
      <c r="E13" s="12">
        <f>+E12+1</f>
        <v>2</v>
      </c>
      <c r="F13" s="50">
        <f>SUM(D59:D70)</f>
        <v>0</v>
      </c>
      <c r="G13" s="50">
        <f>SUM(E59:E70)</f>
        <v>0</v>
      </c>
      <c r="H13" s="51">
        <f>SUM(F59:F70)</f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>
      <c r="A14" s="48" t="s">
        <v>13</v>
      </c>
      <c r="B14" s="43"/>
      <c r="C14" s="52">
        <v>0</v>
      </c>
      <c r="E14" s="12">
        <f t="shared" ref="E14:E41" si="0">+E13+1</f>
        <v>3</v>
      </c>
      <c r="F14" s="50">
        <f>SUM(D71:D82)</f>
        <v>0</v>
      </c>
      <c r="G14" s="50">
        <f>SUM(E71:E82)</f>
        <v>0</v>
      </c>
      <c r="H14" s="51">
        <f>SUM(F71:F82)</f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>
      <c r="A15" s="53" t="s">
        <v>14</v>
      </c>
      <c r="B15" s="43"/>
      <c r="C15" s="52">
        <v>0</v>
      </c>
      <c r="E15" s="12">
        <f t="shared" si="0"/>
        <v>4</v>
      </c>
      <c r="F15" s="50">
        <f>SUM(D83:D94)</f>
        <v>0</v>
      </c>
      <c r="G15" s="50">
        <f>SUM(E83:E94)</f>
        <v>0</v>
      </c>
      <c r="H15" s="51">
        <f>SUM(F83:F94)</f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>
      <c r="A16" s="48" t="s">
        <v>15</v>
      </c>
      <c r="B16" s="43"/>
      <c r="C16" s="54">
        <f>IFERROR(-PMT($C$9/12, $C$10, $C$8),0)</f>
        <v>0</v>
      </c>
      <c r="E16" s="12">
        <f t="shared" si="0"/>
        <v>5</v>
      </c>
      <c r="F16" s="50">
        <f>SUM(D95:D106)</f>
        <v>0</v>
      </c>
      <c r="G16" s="50">
        <f>SUM(E95:E106)</f>
        <v>0</v>
      </c>
      <c r="H16" s="51">
        <f>SUM(F95:F106)</f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>
      <c r="A17" s="48" t="s">
        <v>16</v>
      </c>
      <c r="B17" s="43"/>
      <c r="C17" s="54">
        <f>+C16*12</f>
        <v>0</v>
      </c>
      <c r="E17" s="12">
        <f t="shared" si="0"/>
        <v>6</v>
      </c>
      <c r="F17" s="50">
        <f>SUM(D107:D118)</f>
        <v>0</v>
      </c>
      <c r="G17" s="50">
        <f>SUM(E107:E118)</f>
        <v>0</v>
      </c>
      <c r="H17" s="51">
        <f>SUM(F107:F118)</f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>
      <c r="A18" s="55" t="s">
        <v>17</v>
      </c>
      <c r="B18" s="56"/>
      <c r="C18" s="57">
        <f>IF(ISERROR(FV(C13/12,C15,C16,-C12)),"NA",(FV(C13/12,C15,C16,-C12)))</f>
        <v>0</v>
      </c>
      <c r="E18" s="12">
        <f t="shared" si="0"/>
        <v>7</v>
      </c>
      <c r="F18" s="50">
        <f>SUM(D119:D130)</f>
        <v>0</v>
      </c>
      <c r="G18" s="50">
        <f>SUM(E119:E130)</f>
        <v>0</v>
      </c>
      <c r="H18" s="51">
        <f>SUM(F119:F130)</f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>
      <c r="E19" s="12">
        <f t="shared" si="0"/>
        <v>8</v>
      </c>
      <c r="F19" s="50">
        <f>SUM(D131:D142)</f>
        <v>0</v>
      </c>
      <c r="G19" s="50">
        <f>SUM(E131:E142)</f>
        <v>0</v>
      </c>
      <c r="H19" s="51">
        <f>SUM(F131:F142)</f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>
      <c r="A20" s="13"/>
      <c r="E20" s="12">
        <f t="shared" si="0"/>
        <v>9</v>
      </c>
      <c r="F20" s="50">
        <f>SUM(D143:D154)</f>
        <v>0</v>
      </c>
      <c r="G20" s="50">
        <f>SUM(E143:E154)</f>
        <v>0</v>
      </c>
      <c r="H20" s="51">
        <f>SUM(F143:F154)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>
      <c r="E21" s="12">
        <f t="shared" si="0"/>
        <v>10</v>
      </c>
      <c r="F21" s="50">
        <f>SUM(D155:D166)</f>
        <v>0</v>
      </c>
      <c r="G21" s="50">
        <f>SUM(E155:E166)</f>
        <v>0</v>
      </c>
      <c r="H21" s="51">
        <f>SUM(F155:F166)</f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>
      <c r="E22" s="12">
        <f t="shared" si="0"/>
        <v>11</v>
      </c>
      <c r="F22" s="50">
        <f>SUM(D167:D178)</f>
        <v>0</v>
      </c>
      <c r="G22" s="50">
        <f>SUM(E167:E178)</f>
        <v>0</v>
      </c>
      <c r="H22" s="51">
        <f>SUM(F167:F178)</f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>
      <c r="E23" s="12">
        <f t="shared" si="0"/>
        <v>12</v>
      </c>
      <c r="F23" s="50">
        <f>SUM(D179:D190)</f>
        <v>0</v>
      </c>
      <c r="G23" s="50">
        <f>SUM(E179:E190)</f>
        <v>0</v>
      </c>
      <c r="H23" s="51">
        <f>SUM(F179:F190)</f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>
      <c r="E24" s="12">
        <f t="shared" si="0"/>
        <v>13</v>
      </c>
      <c r="F24" s="50">
        <f>SUM(D191:D202)</f>
        <v>0</v>
      </c>
      <c r="G24" s="50">
        <f>SUM(E191:E202)</f>
        <v>0</v>
      </c>
      <c r="H24" s="51">
        <f>SUM(F191:F202)</f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34.5" customHeight="1">
      <c r="E25" s="12">
        <f t="shared" si="0"/>
        <v>14</v>
      </c>
      <c r="F25" s="50">
        <f>SUM(D203:D214)</f>
        <v>0</v>
      </c>
      <c r="G25" s="50">
        <f>SUM(E203:E214)</f>
        <v>0</v>
      </c>
      <c r="H25" s="51">
        <f>SUM(F203:F214)</f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>
      <c r="E26" s="12">
        <f t="shared" si="0"/>
        <v>15</v>
      </c>
      <c r="F26" s="50">
        <f>SUM(D215:D226)</f>
        <v>0</v>
      </c>
      <c r="G26" s="50">
        <f>SUM(E215:E226)</f>
        <v>0</v>
      </c>
      <c r="H26" s="51">
        <f>SUM(F215:F226)</f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25.5" customHeight="1">
      <c r="E27" s="12">
        <f t="shared" si="0"/>
        <v>16</v>
      </c>
      <c r="F27" s="50">
        <f>SUM(D227:D238)</f>
        <v>0</v>
      </c>
      <c r="G27" s="50">
        <f>SUM(E227:E238)</f>
        <v>0</v>
      </c>
      <c r="H27" s="51">
        <f>SUM(F227:F238)</f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>
      <c r="E28" s="12">
        <f t="shared" si="0"/>
        <v>17</v>
      </c>
      <c r="F28" s="50">
        <f>SUM(D239:D250)</f>
        <v>0</v>
      </c>
      <c r="G28" s="50">
        <f>SUM(E239:E250)</f>
        <v>0</v>
      </c>
      <c r="H28" s="51">
        <f>SUM(F239:F250)</f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>
      <c r="E29" s="12">
        <f t="shared" si="0"/>
        <v>18</v>
      </c>
      <c r="F29" s="50">
        <f>SUM(D251:D262)</f>
        <v>0</v>
      </c>
      <c r="G29" s="50">
        <f>SUM(E251:E262)</f>
        <v>0</v>
      </c>
      <c r="H29" s="51">
        <f>SUM(F251:F262)</f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>
      <c r="E30" s="12">
        <f t="shared" si="0"/>
        <v>19</v>
      </c>
      <c r="F30" s="50">
        <f>SUM(D263:D274)</f>
        <v>0</v>
      </c>
      <c r="G30" s="50">
        <f>SUM(E263:E274)</f>
        <v>0</v>
      </c>
      <c r="H30" s="51">
        <f>SUM(F263:F274)</f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>
      <c r="E31" s="12">
        <f t="shared" si="0"/>
        <v>20</v>
      </c>
      <c r="F31" s="50">
        <f>SUM(D275:D286)</f>
        <v>0</v>
      </c>
      <c r="G31" s="50">
        <f>SUM(E275:E286)</f>
        <v>0</v>
      </c>
      <c r="H31" s="51">
        <f>SUM(F275:F286)</f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>
      <c r="E32" s="12">
        <f t="shared" si="0"/>
        <v>21</v>
      </c>
      <c r="F32" s="50">
        <f>SUM(D287:D298)</f>
        <v>0</v>
      </c>
      <c r="G32" s="50">
        <f>SUM(E287:E298)</f>
        <v>0</v>
      </c>
      <c r="H32" s="51">
        <f>SUM(F287:F298)</f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>
      <c r="E33" s="12">
        <f t="shared" si="0"/>
        <v>22</v>
      </c>
      <c r="F33" s="50">
        <f>SUM(D299:D310)</f>
        <v>0</v>
      </c>
      <c r="G33" s="50">
        <f>SUM(E299:E310)</f>
        <v>0</v>
      </c>
      <c r="H33" s="51">
        <f>SUM(F299:F310)</f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>
      <c r="E34" s="12">
        <f t="shared" si="0"/>
        <v>23</v>
      </c>
      <c r="F34" s="50">
        <f>SUM(D311:D322)</f>
        <v>0</v>
      </c>
      <c r="G34" s="50">
        <f>SUM(E311:E322)</f>
        <v>0</v>
      </c>
      <c r="H34" s="51">
        <f>SUM(F311:F322)</f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>
      <c r="E35" s="12">
        <f t="shared" si="0"/>
        <v>24</v>
      </c>
      <c r="F35" s="50">
        <f>SUM(D323:D334)</f>
        <v>0</v>
      </c>
      <c r="G35" s="50">
        <f>SUM(E323:E334)</f>
        <v>0</v>
      </c>
      <c r="H35" s="51">
        <f>SUM(F323:F334)</f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>
      <c r="E36" s="12">
        <f t="shared" si="0"/>
        <v>25</v>
      </c>
      <c r="F36" s="50">
        <f>SUM(D335:D346)</f>
        <v>0</v>
      </c>
      <c r="G36" s="50">
        <f>SUM(E335:E346)</f>
        <v>0</v>
      </c>
      <c r="H36" s="51">
        <f>SUM(F335:F346)</f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>
      <c r="E37" s="12">
        <f t="shared" si="0"/>
        <v>26</v>
      </c>
      <c r="F37" s="50">
        <f>SUM(D347:D358)</f>
        <v>0</v>
      </c>
      <c r="G37" s="50">
        <f>SUM(E347:E358)</f>
        <v>0</v>
      </c>
      <c r="H37" s="51">
        <f>SUM(F347:F358)</f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>
      <c r="E38" s="12">
        <f t="shared" si="0"/>
        <v>27</v>
      </c>
      <c r="F38" s="50">
        <f>SUM(D359:D370)</f>
        <v>0</v>
      </c>
      <c r="G38" s="50">
        <f>SUM(E359:E370)</f>
        <v>0</v>
      </c>
      <c r="H38" s="51">
        <f>SUM(F359:F370)</f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>
      <c r="E39" s="12">
        <f t="shared" si="0"/>
        <v>28</v>
      </c>
      <c r="F39" s="50">
        <f>SUM(D371:D382)</f>
        <v>0</v>
      </c>
      <c r="G39" s="50">
        <f>SUM(E371:E382)</f>
        <v>0</v>
      </c>
      <c r="H39" s="51">
        <f>SUM(F371:F382)</f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>
      <c r="E40" s="12">
        <f t="shared" si="0"/>
        <v>29</v>
      </c>
      <c r="F40" s="50">
        <f>SUM(D383:D394)</f>
        <v>0</v>
      </c>
      <c r="G40" s="50">
        <f>SUM(E383:E394)</f>
        <v>0</v>
      </c>
      <c r="H40" s="51">
        <f>SUM(F383:F394)</f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>
      <c r="E41" s="12">
        <f t="shared" si="0"/>
        <v>30</v>
      </c>
      <c r="F41" s="50">
        <f>SUM(D395:D406)</f>
        <v>0</v>
      </c>
      <c r="G41" s="50">
        <f>SUM(E395:E406)</f>
        <v>0</v>
      </c>
      <c r="H41" s="51">
        <f>SUM(F395:F406)</f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>
      <c r="E42" s="39" t="s">
        <v>18</v>
      </c>
      <c r="F42" s="58">
        <f>SUM(F12:F41)</f>
        <v>0</v>
      </c>
      <c r="G42" s="58">
        <f>SUM(G12:G41)</f>
        <v>0</v>
      </c>
      <c r="H42" s="59">
        <f>SUM(H12:H41)</f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>
      <c r="F43" s="26"/>
      <c r="G43" s="26"/>
      <c r="H43" s="2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>
      <c r="A44" s="34" t="s">
        <v>19</v>
      </c>
      <c r="B44" s="35"/>
      <c r="C44" s="35"/>
      <c r="D44" s="35"/>
      <c r="E44" s="35"/>
      <c r="F44" s="35"/>
      <c r="G44" s="36"/>
      <c r="H44" s="26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>
      <c r="A45" s="60"/>
      <c r="B45" s="61"/>
      <c r="C45" s="61" t="s">
        <v>20</v>
      </c>
      <c r="D45" s="61"/>
      <c r="E45" s="61"/>
      <c r="F45" s="61"/>
      <c r="G45" s="62" t="s">
        <v>21</v>
      </c>
      <c r="H45" s="26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>
      <c r="A46" s="63" t="s">
        <v>22</v>
      </c>
      <c r="B46" s="64" t="s">
        <v>23</v>
      </c>
      <c r="C46" s="64" t="s">
        <v>24</v>
      </c>
      <c r="D46" s="64" t="s">
        <v>8</v>
      </c>
      <c r="E46" s="64" t="s">
        <v>9</v>
      </c>
      <c r="F46" s="64" t="s">
        <v>10</v>
      </c>
      <c r="G46" s="65" t="s">
        <v>24</v>
      </c>
      <c r="H46" s="26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>
      <c r="A47" s="66">
        <f>DATE(YEAR(C11),MONTH(C11)+1,DAY(C11))</f>
        <v>43862</v>
      </c>
      <c r="B47" s="67">
        <v>1</v>
      </c>
      <c r="C47" s="68">
        <f>C12</f>
        <v>0</v>
      </c>
      <c r="D47" s="68" t="str">
        <f>IF(G47="$0","$0",(IFERROR(-IPMT($C$9/12,B47,$C$10,$C$8),"$0")))</f>
        <v>$0</v>
      </c>
      <c r="E47" s="69" t="str">
        <f>IF(B47=$C$11, (IF(G47="$0","$0",(IFERROR(-PPMT($C$9/12,B47,$C$10,$C$8),"$0")))+$C$14), (IF(G47="$0","$0",(IFERROR(-PPMT($C$9/12,B47,$C$10,$C$8),"$0")))))</f>
        <v>$0</v>
      </c>
      <c r="F47" s="68" t="str">
        <f>IF(G47="$0","$0",(+(IFERROR(-IPMT($C$9/12,B47,$C$10,$C$8),"$0"))+(IF(B47=$C$11,(IF(G47="$0","$0",(IFERROR(-PPMT($C$9/12,B47,$C$10,$C$8),"$0")))+$C$14),(IF(G47="$0","$0",(IFERROR(-PPMT($C$9/12,B47,$C$10,$C$8),"$0"))))))))</f>
        <v>$0</v>
      </c>
      <c r="G47" s="70" t="str">
        <f>IF(B47=$C$11, (-$C$14+IF((C47-(IFERROR(-PPMT($C$9/12,B47,$C$10,$C$8),"$0")))&gt;$C$14, (C47-(IFERROR(-PPMT($C$9/12,B47,$C$10,$C$8),"$0"))), "$0")), (IF((C47-(IFERROR(-PPMT($C$9/12,B47,$C$10,$C$8),"$0")))&gt;$C$14, (C47-(IFERROR(-PPMT($C$9/12,B47,$C$10,$C$8),0))), "$0")))</f>
        <v>$0</v>
      </c>
      <c r="H47" s="26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>
      <c r="A48" s="66">
        <f>DATE(YEAR(A47),MONTH(A47)+1,DAY(A47))</f>
        <v>43891</v>
      </c>
      <c r="B48" s="71">
        <f>+B47+1</f>
        <v>2</v>
      </c>
      <c r="C48" s="72" t="str">
        <f>G47</f>
        <v>$0</v>
      </c>
      <c r="D48" s="68" t="str">
        <f t="shared" ref="D48:D111" si="1">IF(G48="$0","$0",(IFERROR(-IPMT($C$9/12,B48,$C$10,$C$8),"$0")))</f>
        <v>$0</v>
      </c>
      <c r="E48" s="69" t="str">
        <f t="shared" ref="E48:E111" si="2">IF(B48=$C$11, (IF(G48="$0","$0",(IFERROR(-PPMT($C$9/12,B48,$C$10,$C$8),"$0")))+$C$14), (IF(G48="$0","$0",(IFERROR(-PPMT($C$9/12,B48,$C$10,$C$8),"$0")))))</f>
        <v>$0</v>
      </c>
      <c r="F48" s="68" t="str">
        <f t="shared" ref="F48:F111" si="3">IF(G48="$0","$0",(+(IFERROR(-IPMT($C$9/12,B48,$C$10,$C$8),"$0"))+(IF(B48=$C$11,(IF(G48="$0","$0",(IFERROR(-PPMT($C$9/12,B48,$C$10,$C$8),"$0")))+$C$14),(IF(G48="$0","$0",(IFERROR(-PPMT($C$9/12,B48,$C$10,$C$8),"$0"))))))))</f>
        <v>$0</v>
      </c>
      <c r="G48" s="70" t="str">
        <f t="shared" ref="G48:G111" si="4">IF(B48=$C$11, (-$C$14+IF((C48-(IFERROR(-PPMT($C$9/12,B48,$C$10,$C$8),"$0")))&gt;$C$14, (C48-(IFERROR(-PPMT($C$9/12,B48,$C$10,$C$8),"$0"))), "$0")), (IF((C48-(IFERROR(-PPMT($C$9/12,B48,$C$10,$C$8),"$0")))&gt;$C$14, (C48-(IFERROR(-PPMT($C$9/12,B48,$C$10,$C$8),0))), "$0")))</f>
        <v>$0</v>
      </c>
      <c r="H48" s="26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>
      <c r="A49" s="66">
        <f t="shared" ref="A49:A112" si="5">DATE(YEAR(A48),MONTH(A48)+1,DAY(A48))</f>
        <v>43922</v>
      </c>
      <c r="B49" s="71">
        <f t="shared" ref="B49:B112" si="6">+B48+1</f>
        <v>3</v>
      </c>
      <c r="C49" s="72" t="str">
        <f t="shared" ref="C49:C112" si="7">G48</f>
        <v>$0</v>
      </c>
      <c r="D49" s="68" t="str">
        <f t="shared" si="1"/>
        <v>$0</v>
      </c>
      <c r="E49" s="69" t="str">
        <f t="shared" si="2"/>
        <v>$0</v>
      </c>
      <c r="F49" s="68" t="str">
        <f t="shared" si="3"/>
        <v>$0</v>
      </c>
      <c r="G49" s="70" t="str">
        <f t="shared" si="4"/>
        <v>$0</v>
      </c>
      <c r="H49" s="26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>
      <c r="A50" s="66">
        <f t="shared" si="5"/>
        <v>43952</v>
      </c>
      <c r="B50" s="71">
        <f t="shared" si="6"/>
        <v>4</v>
      </c>
      <c r="C50" s="72" t="str">
        <f t="shared" si="7"/>
        <v>$0</v>
      </c>
      <c r="D50" s="68" t="str">
        <f t="shared" si="1"/>
        <v>$0</v>
      </c>
      <c r="E50" s="69" t="str">
        <f t="shared" si="2"/>
        <v>$0</v>
      </c>
      <c r="F50" s="68" t="str">
        <f t="shared" si="3"/>
        <v>$0</v>
      </c>
      <c r="G50" s="70" t="str">
        <f t="shared" si="4"/>
        <v>$0</v>
      </c>
      <c r="H50" s="26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>
      <c r="A51" s="66">
        <f t="shared" si="5"/>
        <v>43983</v>
      </c>
      <c r="B51" s="71">
        <f t="shared" si="6"/>
        <v>5</v>
      </c>
      <c r="C51" s="72" t="str">
        <f t="shared" si="7"/>
        <v>$0</v>
      </c>
      <c r="D51" s="68" t="str">
        <f t="shared" si="1"/>
        <v>$0</v>
      </c>
      <c r="E51" s="69" t="str">
        <f t="shared" si="2"/>
        <v>$0</v>
      </c>
      <c r="F51" s="68" t="str">
        <f t="shared" si="3"/>
        <v>$0</v>
      </c>
      <c r="G51" s="70" t="str">
        <f t="shared" si="4"/>
        <v>$0</v>
      </c>
      <c r="H51" s="26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>
      <c r="A52" s="66">
        <f t="shared" si="5"/>
        <v>44013</v>
      </c>
      <c r="B52" s="71">
        <f t="shared" si="6"/>
        <v>6</v>
      </c>
      <c r="C52" s="72" t="str">
        <f t="shared" si="7"/>
        <v>$0</v>
      </c>
      <c r="D52" s="68" t="str">
        <f t="shared" si="1"/>
        <v>$0</v>
      </c>
      <c r="E52" s="69" t="str">
        <f t="shared" si="2"/>
        <v>$0</v>
      </c>
      <c r="F52" s="68" t="str">
        <f t="shared" si="3"/>
        <v>$0</v>
      </c>
      <c r="G52" s="70" t="str">
        <f t="shared" si="4"/>
        <v>$0</v>
      </c>
      <c r="H52" s="26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>
      <c r="A53" s="66">
        <f t="shared" si="5"/>
        <v>44044</v>
      </c>
      <c r="B53" s="71">
        <f t="shared" si="6"/>
        <v>7</v>
      </c>
      <c r="C53" s="72" t="str">
        <f t="shared" si="7"/>
        <v>$0</v>
      </c>
      <c r="D53" s="68" t="str">
        <f t="shared" si="1"/>
        <v>$0</v>
      </c>
      <c r="E53" s="69" t="str">
        <f t="shared" si="2"/>
        <v>$0</v>
      </c>
      <c r="F53" s="68" t="str">
        <f t="shared" si="3"/>
        <v>$0</v>
      </c>
      <c r="G53" s="70" t="str">
        <f t="shared" si="4"/>
        <v>$0</v>
      </c>
      <c r="H53" s="26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>
      <c r="A54" s="66">
        <f t="shared" si="5"/>
        <v>44075</v>
      </c>
      <c r="B54" s="71">
        <f t="shared" si="6"/>
        <v>8</v>
      </c>
      <c r="C54" s="72" t="str">
        <f t="shared" si="7"/>
        <v>$0</v>
      </c>
      <c r="D54" s="68" t="str">
        <f t="shared" si="1"/>
        <v>$0</v>
      </c>
      <c r="E54" s="69" t="str">
        <f t="shared" si="2"/>
        <v>$0</v>
      </c>
      <c r="F54" s="68" t="str">
        <f t="shared" si="3"/>
        <v>$0</v>
      </c>
      <c r="G54" s="70" t="str">
        <f t="shared" si="4"/>
        <v>$0</v>
      </c>
      <c r="H54" s="26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>
      <c r="A55" s="66">
        <f t="shared" si="5"/>
        <v>44105</v>
      </c>
      <c r="B55" s="71">
        <f t="shared" si="6"/>
        <v>9</v>
      </c>
      <c r="C55" s="72" t="str">
        <f t="shared" si="7"/>
        <v>$0</v>
      </c>
      <c r="D55" s="68" t="str">
        <f t="shared" si="1"/>
        <v>$0</v>
      </c>
      <c r="E55" s="69" t="str">
        <f t="shared" si="2"/>
        <v>$0</v>
      </c>
      <c r="F55" s="68" t="str">
        <f t="shared" si="3"/>
        <v>$0</v>
      </c>
      <c r="G55" s="70" t="str">
        <f t="shared" si="4"/>
        <v>$0</v>
      </c>
      <c r="H55" s="2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>
      <c r="A56" s="66">
        <f t="shared" si="5"/>
        <v>44136</v>
      </c>
      <c r="B56" s="71">
        <f t="shared" si="6"/>
        <v>10</v>
      </c>
      <c r="C56" s="72" t="str">
        <f t="shared" si="7"/>
        <v>$0</v>
      </c>
      <c r="D56" s="68" t="str">
        <f t="shared" si="1"/>
        <v>$0</v>
      </c>
      <c r="E56" s="69" t="str">
        <f t="shared" si="2"/>
        <v>$0</v>
      </c>
      <c r="F56" s="68" t="str">
        <f t="shared" si="3"/>
        <v>$0</v>
      </c>
      <c r="G56" s="70" t="str">
        <f t="shared" si="4"/>
        <v>$0</v>
      </c>
      <c r="H56" s="26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>
      <c r="A57" s="66">
        <f t="shared" si="5"/>
        <v>44166</v>
      </c>
      <c r="B57" s="71">
        <f t="shared" si="6"/>
        <v>11</v>
      </c>
      <c r="C57" s="72" t="str">
        <f t="shared" si="7"/>
        <v>$0</v>
      </c>
      <c r="D57" s="68" t="str">
        <f t="shared" si="1"/>
        <v>$0</v>
      </c>
      <c r="E57" s="69" t="str">
        <f t="shared" si="2"/>
        <v>$0</v>
      </c>
      <c r="F57" s="68" t="str">
        <f t="shared" si="3"/>
        <v>$0</v>
      </c>
      <c r="G57" s="70" t="str">
        <f t="shared" si="4"/>
        <v>$0</v>
      </c>
      <c r="H57" s="2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>
      <c r="A58" s="66">
        <f t="shared" si="5"/>
        <v>44197</v>
      </c>
      <c r="B58" s="71">
        <f t="shared" si="6"/>
        <v>12</v>
      </c>
      <c r="C58" s="72" t="str">
        <f t="shared" si="7"/>
        <v>$0</v>
      </c>
      <c r="D58" s="68" t="str">
        <f t="shared" si="1"/>
        <v>$0</v>
      </c>
      <c r="E58" s="69" t="str">
        <f t="shared" si="2"/>
        <v>$0</v>
      </c>
      <c r="F58" s="68" t="str">
        <f t="shared" si="3"/>
        <v>$0</v>
      </c>
      <c r="G58" s="70" t="str">
        <f t="shared" si="4"/>
        <v>$0</v>
      </c>
      <c r="H58" s="26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>
      <c r="A59" s="66">
        <f t="shared" si="5"/>
        <v>44228</v>
      </c>
      <c r="B59" s="71">
        <f t="shared" si="6"/>
        <v>13</v>
      </c>
      <c r="C59" s="72" t="str">
        <f t="shared" si="7"/>
        <v>$0</v>
      </c>
      <c r="D59" s="68" t="str">
        <f t="shared" si="1"/>
        <v>$0</v>
      </c>
      <c r="E59" s="69" t="str">
        <f t="shared" si="2"/>
        <v>$0</v>
      </c>
      <c r="F59" s="68" t="str">
        <f t="shared" si="3"/>
        <v>$0</v>
      </c>
      <c r="G59" s="70" t="str">
        <f t="shared" si="4"/>
        <v>$0</v>
      </c>
      <c r="H59" s="26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>
      <c r="A60" s="66">
        <f t="shared" si="5"/>
        <v>44256</v>
      </c>
      <c r="B60" s="71">
        <f t="shared" si="6"/>
        <v>14</v>
      </c>
      <c r="C60" s="72" t="str">
        <f t="shared" si="7"/>
        <v>$0</v>
      </c>
      <c r="D60" s="68" t="str">
        <f t="shared" si="1"/>
        <v>$0</v>
      </c>
      <c r="E60" s="69" t="str">
        <f t="shared" si="2"/>
        <v>$0</v>
      </c>
      <c r="F60" s="68" t="str">
        <f t="shared" si="3"/>
        <v>$0</v>
      </c>
      <c r="G60" s="70" t="str">
        <f t="shared" si="4"/>
        <v>$0</v>
      </c>
      <c r="H60" s="26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>
      <c r="A61" s="66">
        <f t="shared" si="5"/>
        <v>44287</v>
      </c>
      <c r="B61" s="71">
        <f t="shared" si="6"/>
        <v>15</v>
      </c>
      <c r="C61" s="72" t="str">
        <f t="shared" si="7"/>
        <v>$0</v>
      </c>
      <c r="D61" s="68" t="str">
        <f t="shared" si="1"/>
        <v>$0</v>
      </c>
      <c r="E61" s="69" t="str">
        <f t="shared" si="2"/>
        <v>$0</v>
      </c>
      <c r="F61" s="68" t="str">
        <f t="shared" si="3"/>
        <v>$0</v>
      </c>
      <c r="G61" s="70" t="str">
        <f t="shared" si="4"/>
        <v>$0</v>
      </c>
      <c r="H61" s="26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>
      <c r="A62" s="66">
        <f t="shared" si="5"/>
        <v>44317</v>
      </c>
      <c r="B62" s="71">
        <f t="shared" si="6"/>
        <v>16</v>
      </c>
      <c r="C62" s="72" t="str">
        <f t="shared" si="7"/>
        <v>$0</v>
      </c>
      <c r="D62" s="68" t="str">
        <f t="shared" si="1"/>
        <v>$0</v>
      </c>
      <c r="E62" s="69" t="str">
        <f t="shared" si="2"/>
        <v>$0</v>
      </c>
      <c r="F62" s="68" t="str">
        <f t="shared" si="3"/>
        <v>$0</v>
      </c>
      <c r="G62" s="70" t="str">
        <f t="shared" si="4"/>
        <v>$0</v>
      </c>
      <c r="H62" s="26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>
      <c r="A63" s="66">
        <f t="shared" si="5"/>
        <v>44348</v>
      </c>
      <c r="B63" s="71">
        <f t="shared" si="6"/>
        <v>17</v>
      </c>
      <c r="C63" s="72" t="str">
        <f t="shared" si="7"/>
        <v>$0</v>
      </c>
      <c r="D63" s="68" t="str">
        <f t="shared" si="1"/>
        <v>$0</v>
      </c>
      <c r="E63" s="69" t="str">
        <f t="shared" si="2"/>
        <v>$0</v>
      </c>
      <c r="F63" s="68" t="str">
        <f t="shared" si="3"/>
        <v>$0</v>
      </c>
      <c r="G63" s="70" t="str">
        <f t="shared" si="4"/>
        <v>$0</v>
      </c>
      <c r="H63" s="26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>
      <c r="A64" s="66">
        <f t="shared" si="5"/>
        <v>44378</v>
      </c>
      <c r="B64" s="71">
        <f t="shared" si="6"/>
        <v>18</v>
      </c>
      <c r="C64" s="72" t="str">
        <f t="shared" si="7"/>
        <v>$0</v>
      </c>
      <c r="D64" s="68" t="str">
        <f t="shared" si="1"/>
        <v>$0</v>
      </c>
      <c r="E64" s="69" t="str">
        <f t="shared" si="2"/>
        <v>$0</v>
      </c>
      <c r="F64" s="68" t="str">
        <f t="shared" si="3"/>
        <v>$0</v>
      </c>
      <c r="G64" s="70" t="str">
        <f t="shared" si="4"/>
        <v>$0</v>
      </c>
      <c r="H64" s="26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>
      <c r="A65" s="66">
        <f t="shared" si="5"/>
        <v>44409</v>
      </c>
      <c r="B65" s="71">
        <f t="shared" si="6"/>
        <v>19</v>
      </c>
      <c r="C65" s="72" t="str">
        <f t="shared" si="7"/>
        <v>$0</v>
      </c>
      <c r="D65" s="68" t="str">
        <f t="shared" si="1"/>
        <v>$0</v>
      </c>
      <c r="E65" s="69" t="str">
        <f t="shared" si="2"/>
        <v>$0</v>
      </c>
      <c r="F65" s="68" t="str">
        <f t="shared" si="3"/>
        <v>$0</v>
      </c>
      <c r="G65" s="70" t="str">
        <f t="shared" si="4"/>
        <v>$0</v>
      </c>
      <c r="H65" s="26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>
      <c r="A66" s="66">
        <f t="shared" si="5"/>
        <v>44440</v>
      </c>
      <c r="B66" s="71">
        <f t="shared" si="6"/>
        <v>20</v>
      </c>
      <c r="C66" s="72" t="str">
        <f t="shared" si="7"/>
        <v>$0</v>
      </c>
      <c r="D66" s="68" t="str">
        <f t="shared" si="1"/>
        <v>$0</v>
      </c>
      <c r="E66" s="69" t="str">
        <f t="shared" si="2"/>
        <v>$0</v>
      </c>
      <c r="F66" s="68" t="str">
        <f t="shared" si="3"/>
        <v>$0</v>
      </c>
      <c r="G66" s="70" t="str">
        <f t="shared" si="4"/>
        <v>$0</v>
      </c>
      <c r="H66" s="26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>
      <c r="A67" s="66">
        <f t="shared" si="5"/>
        <v>44470</v>
      </c>
      <c r="B67" s="71">
        <f t="shared" si="6"/>
        <v>21</v>
      </c>
      <c r="C67" s="72" t="str">
        <f t="shared" si="7"/>
        <v>$0</v>
      </c>
      <c r="D67" s="68" t="str">
        <f t="shared" si="1"/>
        <v>$0</v>
      </c>
      <c r="E67" s="69" t="str">
        <f t="shared" si="2"/>
        <v>$0</v>
      </c>
      <c r="F67" s="68" t="str">
        <f t="shared" si="3"/>
        <v>$0</v>
      </c>
      <c r="G67" s="70" t="str">
        <f t="shared" si="4"/>
        <v>$0</v>
      </c>
      <c r="H67" s="26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>
      <c r="A68" s="66">
        <f t="shared" si="5"/>
        <v>44501</v>
      </c>
      <c r="B68" s="71">
        <f t="shared" si="6"/>
        <v>22</v>
      </c>
      <c r="C68" s="72" t="str">
        <f t="shared" si="7"/>
        <v>$0</v>
      </c>
      <c r="D68" s="68" t="str">
        <f t="shared" si="1"/>
        <v>$0</v>
      </c>
      <c r="E68" s="69" t="str">
        <f t="shared" si="2"/>
        <v>$0</v>
      </c>
      <c r="F68" s="68" t="str">
        <f t="shared" si="3"/>
        <v>$0</v>
      </c>
      <c r="G68" s="70" t="str">
        <f t="shared" si="4"/>
        <v>$0</v>
      </c>
      <c r="H68" s="26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>
      <c r="A69" s="66">
        <f t="shared" si="5"/>
        <v>44531</v>
      </c>
      <c r="B69" s="71">
        <f t="shared" si="6"/>
        <v>23</v>
      </c>
      <c r="C69" s="72" t="str">
        <f t="shared" si="7"/>
        <v>$0</v>
      </c>
      <c r="D69" s="68" t="str">
        <f t="shared" si="1"/>
        <v>$0</v>
      </c>
      <c r="E69" s="69" t="str">
        <f t="shared" si="2"/>
        <v>$0</v>
      </c>
      <c r="F69" s="68" t="str">
        <f t="shared" si="3"/>
        <v>$0</v>
      </c>
      <c r="G69" s="70" t="str">
        <f t="shared" si="4"/>
        <v>$0</v>
      </c>
      <c r="H69" s="26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66">
        <f t="shared" si="5"/>
        <v>44562</v>
      </c>
      <c r="B70" s="71">
        <f t="shared" si="6"/>
        <v>24</v>
      </c>
      <c r="C70" s="72" t="str">
        <f t="shared" si="7"/>
        <v>$0</v>
      </c>
      <c r="D70" s="68" t="str">
        <f t="shared" si="1"/>
        <v>$0</v>
      </c>
      <c r="E70" s="69" t="str">
        <f t="shared" si="2"/>
        <v>$0</v>
      </c>
      <c r="F70" s="68" t="str">
        <f t="shared" si="3"/>
        <v>$0</v>
      </c>
      <c r="G70" s="70" t="str">
        <f t="shared" si="4"/>
        <v>$0</v>
      </c>
      <c r="H70" s="26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66">
        <f t="shared" si="5"/>
        <v>44593</v>
      </c>
      <c r="B71" s="71">
        <f t="shared" si="6"/>
        <v>25</v>
      </c>
      <c r="C71" s="72" t="str">
        <f t="shared" si="7"/>
        <v>$0</v>
      </c>
      <c r="D71" s="68" t="str">
        <f t="shared" si="1"/>
        <v>$0</v>
      </c>
      <c r="E71" s="69" t="str">
        <f t="shared" si="2"/>
        <v>$0</v>
      </c>
      <c r="F71" s="68" t="str">
        <f t="shared" si="3"/>
        <v>$0</v>
      </c>
      <c r="G71" s="70" t="str">
        <f t="shared" si="4"/>
        <v>$0</v>
      </c>
      <c r="H71" s="26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66">
        <f t="shared" si="5"/>
        <v>44621</v>
      </c>
      <c r="B72" s="71">
        <f t="shared" si="6"/>
        <v>26</v>
      </c>
      <c r="C72" s="72" t="str">
        <f t="shared" si="7"/>
        <v>$0</v>
      </c>
      <c r="D72" s="68" t="str">
        <f t="shared" si="1"/>
        <v>$0</v>
      </c>
      <c r="E72" s="69" t="str">
        <f t="shared" si="2"/>
        <v>$0</v>
      </c>
      <c r="F72" s="68" t="str">
        <f t="shared" si="3"/>
        <v>$0</v>
      </c>
      <c r="G72" s="70" t="str">
        <f t="shared" si="4"/>
        <v>$0</v>
      </c>
      <c r="H72" s="26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66">
        <f t="shared" si="5"/>
        <v>44652</v>
      </c>
      <c r="B73" s="71">
        <f t="shared" si="6"/>
        <v>27</v>
      </c>
      <c r="C73" s="72" t="str">
        <f t="shared" si="7"/>
        <v>$0</v>
      </c>
      <c r="D73" s="68" t="str">
        <f t="shared" si="1"/>
        <v>$0</v>
      </c>
      <c r="E73" s="69" t="str">
        <f t="shared" si="2"/>
        <v>$0</v>
      </c>
      <c r="F73" s="68" t="str">
        <f t="shared" si="3"/>
        <v>$0</v>
      </c>
      <c r="G73" s="70" t="str">
        <f t="shared" si="4"/>
        <v>$0</v>
      </c>
      <c r="H73" s="26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66">
        <f t="shared" si="5"/>
        <v>44682</v>
      </c>
      <c r="B74" s="71">
        <f t="shared" si="6"/>
        <v>28</v>
      </c>
      <c r="C74" s="72" t="str">
        <f t="shared" si="7"/>
        <v>$0</v>
      </c>
      <c r="D74" s="68" t="str">
        <f t="shared" si="1"/>
        <v>$0</v>
      </c>
      <c r="E74" s="69" t="str">
        <f t="shared" si="2"/>
        <v>$0</v>
      </c>
      <c r="F74" s="68" t="str">
        <f t="shared" si="3"/>
        <v>$0</v>
      </c>
      <c r="G74" s="70" t="str">
        <f t="shared" si="4"/>
        <v>$0</v>
      </c>
      <c r="H74" s="26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>
      <c r="A75" s="66">
        <f t="shared" si="5"/>
        <v>44713</v>
      </c>
      <c r="B75" s="71">
        <f t="shared" si="6"/>
        <v>29</v>
      </c>
      <c r="C75" s="72" t="str">
        <f t="shared" si="7"/>
        <v>$0</v>
      </c>
      <c r="D75" s="68" t="str">
        <f t="shared" si="1"/>
        <v>$0</v>
      </c>
      <c r="E75" s="69" t="str">
        <f t="shared" si="2"/>
        <v>$0</v>
      </c>
      <c r="F75" s="68" t="str">
        <f t="shared" si="3"/>
        <v>$0</v>
      </c>
      <c r="G75" s="70" t="str">
        <f t="shared" si="4"/>
        <v>$0</v>
      </c>
      <c r="H75" s="26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>
      <c r="A76" s="66">
        <f t="shared" si="5"/>
        <v>44743</v>
      </c>
      <c r="B76" s="71">
        <f t="shared" si="6"/>
        <v>30</v>
      </c>
      <c r="C76" s="72" t="str">
        <f t="shared" si="7"/>
        <v>$0</v>
      </c>
      <c r="D76" s="68" t="str">
        <f t="shared" si="1"/>
        <v>$0</v>
      </c>
      <c r="E76" s="69" t="str">
        <f t="shared" si="2"/>
        <v>$0</v>
      </c>
      <c r="F76" s="68" t="str">
        <f t="shared" si="3"/>
        <v>$0</v>
      </c>
      <c r="G76" s="70" t="str">
        <f t="shared" si="4"/>
        <v>$0</v>
      </c>
      <c r="H76" s="26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>
      <c r="A77" s="66">
        <f t="shared" si="5"/>
        <v>44774</v>
      </c>
      <c r="B77" s="71">
        <f t="shared" si="6"/>
        <v>31</v>
      </c>
      <c r="C77" s="72" t="str">
        <f t="shared" si="7"/>
        <v>$0</v>
      </c>
      <c r="D77" s="68" t="str">
        <f t="shared" si="1"/>
        <v>$0</v>
      </c>
      <c r="E77" s="69" t="str">
        <f t="shared" si="2"/>
        <v>$0</v>
      </c>
      <c r="F77" s="68" t="str">
        <f t="shared" si="3"/>
        <v>$0</v>
      </c>
      <c r="G77" s="70" t="str">
        <f t="shared" si="4"/>
        <v>$0</v>
      </c>
      <c r="H77" s="26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>
      <c r="A78" s="66">
        <f t="shared" si="5"/>
        <v>44805</v>
      </c>
      <c r="B78" s="71">
        <f t="shared" si="6"/>
        <v>32</v>
      </c>
      <c r="C78" s="72" t="str">
        <f t="shared" si="7"/>
        <v>$0</v>
      </c>
      <c r="D78" s="68" t="str">
        <f t="shared" si="1"/>
        <v>$0</v>
      </c>
      <c r="E78" s="69" t="str">
        <f t="shared" si="2"/>
        <v>$0</v>
      </c>
      <c r="F78" s="68" t="str">
        <f t="shared" si="3"/>
        <v>$0</v>
      </c>
      <c r="G78" s="70" t="str">
        <f t="shared" si="4"/>
        <v>$0</v>
      </c>
      <c r="H78" s="26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>
      <c r="A79" s="66">
        <f t="shared" si="5"/>
        <v>44835</v>
      </c>
      <c r="B79" s="71">
        <f t="shared" si="6"/>
        <v>33</v>
      </c>
      <c r="C79" s="72" t="str">
        <f t="shared" si="7"/>
        <v>$0</v>
      </c>
      <c r="D79" s="68" t="str">
        <f t="shared" si="1"/>
        <v>$0</v>
      </c>
      <c r="E79" s="69" t="str">
        <f t="shared" si="2"/>
        <v>$0</v>
      </c>
      <c r="F79" s="68" t="str">
        <f t="shared" si="3"/>
        <v>$0</v>
      </c>
      <c r="G79" s="70" t="str">
        <f t="shared" si="4"/>
        <v>$0</v>
      </c>
      <c r="H79" s="2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>
      <c r="A80" s="66">
        <f t="shared" si="5"/>
        <v>44866</v>
      </c>
      <c r="B80" s="71">
        <f t="shared" si="6"/>
        <v>34</v>
      </c>
      <c r="C80" s="72" t="str">
        <f t="shared" si="7"/>
        <v>$0</v>
      </c>
      <c r="D80" s="68" t="str">
        <f t="shared" si="1"/>
        <v>$0</v>
      </c>
      <c r="E80" s="69" t="str">
        <f t="shared" si="2"/>
        <v>$0</v>
      </c>
      <c r="F80" s="68" t="str">
        <f t="shared" si="3"/>
        <v>$0</v>
      </c>
      <c r="G80" s="70" t="str">
        <f t="shared" si="4"/>
        <v>$0</v>
      </c>
      <c r="H80" s="26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>
      <c r="A81" s="66">
        <f t="shared" si="5"/>
        <v>44896</v>
      </c>
      <c r="B81" s="71">
        <f t="shared" si="6"/>
        <v>35</v>
      </c>
      <c r="C81" s="72" t="str">
        <f t="shared" si="7"/>
        <v>$0</v>
      </c>
      <c r="D81" s="68" t="str">
        <f t="shared" si="1"/>
        <v>$0</v>
      </c>
      <c r="E81" s="69" t="str">
        <f t="shared" si="2"/>
        <v>$0</v>
      </c>
      <c r="F81" s="68" t="str">
        <f t="shared" si="3"/>
        <v>$0</v>
      </c>
      <c r="G81" s="70" t="str">
        <f t="shared" si="4"/>
        <v>$0</v>
      </c>
      <c r="H81" s="26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>
      <c r="A82" s="66">
        <f t="shared" si="5"/>
        <v>44927</v>
      </c>
      <c r="B82" s="71">
        <f t="shared" si="6"/>
        <v>36</v>
      </c>
      <c r="C82" s="72" t="str">
        <f t="shared" si="7"/>
        <v>$0</v>
      </c>
      <c r="D82" s="68" t="str">
        <f t="shared" si="1"/>
        <v>$0</v>
      </c>
      <c r="E82" s="69" t="str">
        <f t="shared" si="2"/>
        <v>$0</v>
      </c>
      <c r="F82" s="68" t="str">
        <f t="shared" si="3"/>
        <v>$0</v>
      </c>
      <c r="G82" s="70" t="str">
        <f t="shared" si="4"/>
        <v>$0</v>
      </c>
      <c r="H82" s="26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>
      <c r="A83" s="66">
        <f t="shared" si="5"/>
        <v>44958</v>
      </c>
      <c r="B83" s="71">
        <f t="shared" si="6"/>
        <v>37</v>
      </c>
      <c r="C83" s="72" t="str">
        <f t="shared" si="7"/>
        <v>$0</v>
      </c>
      <c r="D83" s="68" t="str">
        <f t="shared" si="1"/>
        <v>$0</v>
      </c>
      <c r="E83" s="69" t="str">
        <f t="shared" si="2"/>
        <v>$0</v>
      </c>
      <c r="F83" s="68" t="str">
        <f t="shared" si="3"/>
        <v>$0</v>
      </c>
      <c r="G83" s="70" t="str">
        <f t="shared" si="4"/>
        <v>$0</v>
      </c>
      <c r="H83" s="26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>
      <c r="A84" s="66">
        <f t="shared" si="5"/>
        <v>44986</v>
      </c>
      <c r="B84" s="71">
        <f t="shared" si="6"/>
        <v>38</v>
      </c>
      <c r="C84" s="72" t="str">
        <f t="shared" si="7"/>
        <v>$0</v>
      </c>
      <c r="D84" s="68" t="str">
        <f t="shared" si="1"/>
        <v>$0</v>
      </c>
      <c r="E84" s="69" t="str">
        <f t="shared" si="2"/>
        <v>$0</v>
      </c>
      <c r="F84" s="68" t="str">
        <f t="shared" si="3"/>
        <v>$0</v>
      </c>
      <c r="G84" s="70" t="str">
        <f t="shared" si="4"/>
        <v>$0</v>
      </c>
      <c r="H84" s="26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>
      <c r="A85" s="66">
        <f t="shared" si="5"/>
        <v>45017</v>
      </c>
      <c r="B85" s="71">
        <f t="shared" si="6"/>
        <v>39</v>
      </c>
      <c r="C85" s="72" t="str">
        <f t="shared" si="7"/>
        <v>$0</v>
      </c>
      <c r="D85" s="68" t="str">
        <f t="shared" si="1"/>
        <v>$0</v>
      </c>
      <c r="E85" s="69" t="str">
        <f t="shared" si="2"/>
        <v>$0</v>
      </c>
      <c r="F85" s="68" t="str">
        <f t="shared" si="3"/>
        <v>$0</v>
      </c>
      <c r="G85" s="70" t="str">
        <f t="shared" si="4"/>
        <v>$0</v>
      </c>
      <c r="H85" s="26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>
      <c r="A86" s="66">
        <f t="shared" si="5"/>
        <v>45047</v>
      </c>
      <c r="B86" s="71">
        <f t="shared" si="6"/>
        <v>40</v>
      </c>
      <c r="C86" s="72" t="str">
        <f t="shared" si="7"/>
        <v>$0</v>
      </c>
      <c r="D86" s="68" t="str">
        <f t="shared" si="1"/>
        <v>$0</v>
      </c>
      <c r="E86" s="69" t="str">
        <f t="shared" si="2"/>
        <v>$0</v>
      </c>
      <c r="F86" s="68" t="str">
        <f t="shared" si="3"/>
        <v>$0</v>
      </c>
      <c r="G86" s="70" t="str">
        <f t="shared" si="4"/>
        <v>$0</v>
      </c>
      <c r="H86" s="26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>
      <c r="A87" s="66">
        <f t="shared" si="5"/>
        <v>45078</v>
      </c>
      <c r="B87" s="71">
        <f t="shared" si="6"/>
        <v>41</v>
      </c>
      <c r="C87" s="72" t="str">
        <f t="shared" si="7"/>
        <v>$0</v>
      </c>
      <c r="D87" s="68" t="str">
        <f t="shared" si="1"/>
        <v>$0</v>
      </c>
      <c r="E87" s="69" t="str">
        <f t="shared" si="2"/>
        <v>$0</v>
      </c>
      <c r="F87" s="68" t="str">
        <f t="shared" si="3"/>
        <v>$0</v>
      </c>
      <c r="G87" s="70" t="str">
        <f t="shared" si="4"/>
        <v>$0</v>
      </c>
      <c r="H87" s="26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>
      <c r="A88" s="66">
        <f t="shared" si="5"/>
        <v>45108</v>
      </c>
      <c r="B88" s="71">
        <f t="shared" si="6"/>
        <v>42</v>
      </c>
      <c r="C88" s="72" t="str">
        <f t="shared" si="7"/>
        <v>$0</v>
      </c>
      <c r="D88" s="68" t="str">
        <f t="shared" si="1"/>
        <v>$0</v>
      </c>
      <c r="E88" s="69" t="str">
        <f t="shared" si="2"/>
        <v>$0</v>
      </c>
      <c r="F88" s="68" t="str">
        <f t="shared" si="3"/>
        <v>$0</v>
      </c>
      <c r="G88" s="70" t="str">
        <f t="shared" si="4"/>
        <v>$0</v>
      </c>
      <c r="H88" s="26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>
      <c r="A89" s="66">
        <f t="shared" si="5"/>
        <v>45139</v>
      </c>
      <c r="B89" s="71">
        <f t="shared" si="6"/>
        <v>43</v>
      </c>
      <c r="C89" s="72" t="str">
        <f t="shared" si="7"/>
        <v>$0</v>
      </c>
      <c r="D89" s="68" t="str">
        <f t="shared" si="1"/>
        <v>$0</v>
      </c>
      <c r="E89" s="69" t="str">
        <f t="shared" si="2"/>
        <v>$0</v>
      </c>
      <c r="F89" s="68" t="str">
        <f t="shared" si="3"/>
        <v>$0</v>
      </c>
      <c r="G89" s="70" t="str">
        <f t="shared" si="4"/>
        <v>$0</v>
      </c>
      <c r="H89" s="26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>
      <c r="A90" s="66">
        <f t="shared" si="5"/>
        <v>45170</v>
      </c>
      <c r="B90" s="71">
        <f t="shared" si="6"/>
        <v>44</v>
      </c>
      <c r="C90" s="72" t="str">
        <f t="shared" si="7"/>
        <v>$0</v>
      </c>
      <c r="D90" s="68" t="str">
        <f t="shared" si="1"/>
        <v>$0</v>
      </c>
      <c r="E90" s="69" t="str">
        <f t="shared" si="2"/>
        <v>$0</v>
      </c>
      <c r="F90" s="68" t="str">
        <f t="shared" si="3"/>
        <v>$0</v>
      </c>
      <c r="G90" s="70" t="str">
        <f t="shared" si="4"/>
        <v>$0</v>
      </c>
      <c r="H90" s="26"/>
    </row>
    <row r="91" spans="1:25">
      <c r="A91" s="66">
        <f t="shared" si="5"/>
        <v>45200</v>
      </c>
      <c r="B91" s="71">
        <f t="shared" si="6"/>
        <v>45</v>
      </c>
      <c r="C91" s="72" t="str">
        <f t="shared" si="7"/>
        <v>$0</v>
      </c>
      <c r="D91" s="68" t="str">
        <f t="shared" si="1"/>
        <v>$0</v>
      </c>
      <c r="E91" s="69" t="str">
        <f t="shared" si="2"/>
        <v>$0</v>
      </c>
      <c r="F91" s="68" t="str">
        <f t="shared" si="3"/>
        <v>$0</v>
      </c>
      <c r="G91" s="70" t="str">
        <f t="shared" si="4"/>
        <v>$0</v>
      </c>
      <c r="H91" s="26"/>
    </row>
    <row r="92" spans="1:25">
      <c r="A92" s="66">
        <f t="shared" si="5"/>
        <v>45231</v>
      </c>
      <c r="B92" s="71">
        <f t="shared" si="6"/>
        <v>46</v>
      </c>
      <c r="C92" s="72" t="str">
        <f t="shared" si="7"/>
        <v>$0</v>
      </c>
      <c r="D92" s="68" t="str">
        <f t="shared" si="1"/>
        <v>$0</v>
      </c>
      <c r="E92" s="69" t="str">
        <f t="shared" si="2"/>
        <v>$0</v>
      </c>
      <c r="F92" s="68" t="str">
        <f t="shared" si="3"/>
        <v>$0</v>
      </c>
      <c r="G92" s="70" t="str">
        <f t="shared" si="4"/>
        <v>$0</v>
      </c>
      <c r="H92" s="26"/>
    </row>
    <row r="93" spans="1:25">
      <c r="A93" s="66">
        <f t="shared" si="5"/>
        <v>45261</v>
      </c>
      <c r="B93" s="71">
        <f t="shared" si="6"/>
        <v>47</v>
      </c>
      <c r="C93" s="72" t="str">
        <f t="shared" si="7"/>
        <v>$0</v>
      </c>
      <c r="D93" s="68" t="str">
        <f t="shared" si="1"/>
        <v>$0</v>
      </c>
      <c r="E93" s="69" t="str">
        <f t="shared" si="2"/>
        <v>$0</v>
      </c>
      <c r="F93" s="68" t="str">
        <f t="shared" si="3"/>
        <v>$0</v>
      </c>
      <c r="G93" s="70" t="str">
        <f t="shared" si="4"/>
        <v>$0</v>
      </c>
      <c r="H93" s="26"/>
    </row>
    <row r="94" spans="1:25">
      <c r="A94" s="66">
        <f t="shared" si="5"/>
        <v>45292</v>
      </c>
      <c r="B94" s="71">
        <f t="shared" si="6"/>
        <v>48</v>
      </c>
      <c r="C94" s="72" t="str">
        <f t="shared" si="7"/>
        <v>$0</v>
      </c>
      <c r="D94" s="68" t="str">
        <f t="shared" si="1"/>
        <v>$0</v>
      </c>
      <c r="E94" s="69" t="str">
        <f t="shared" si="2"/>
        <v>$0</v>
      </c>
      <c r="F94" s="68" t="str">
        <f t="shared" si="3"/>
        <v>$0</v>
      </c>
      <c r="G94" s="70" t="str">
        <f t="shared" si="4"/>
        <v>$0</v>
      </c>
      <c r="H94" s="26"/>
    </row>
    <row r="95" spans="1:25">
      <c r="A95" s="66">
        <f t="shared" si="5"/>
        <v>45323</v>
      </c>
      <c r="B95" s="71">
        <f t="shared" si="6"/>
        <v>49</v>
      </c>
      <c r="C95" s="72" t="str">
        <f t="shared" si="7"/>
        <v>$0</v>
      </c>
      <c r="D95" s="68" t="str">
        <f t="shared" si="1"/>
        <v>$0</v>
      </c>
      <c r="E95" s="69" t="str">
        <f t="shared" si="2"/>
        <v>$0</v>
      </c>
      <c r="F95" s="68" t="str">
        <f t="shared" si="3"/>
        <v>$0</v>
      </c>
      <c r="G95" s="70" t="str">
        <f t="shared" si="4"/>
        <v>$0</v>
      </c>
      <c r="H95" s="26"/>
    </row>
    <row r="96" spans="1:25">
      <c r="A96" s="66">
        <f t="shared" si="5"/>
        <v>45352</v>
      </c>
      <c r="B96" s="71">
        <f t="shared" si="6"/>
        <v>50</v>
      </c>
      <c r="C96" s="72" t="str">
        <f t="shared" si="7"/>
        <v>$0</v>
      </c>
      <c r="D96" s="68" t="str">
        <f t="shared" si="1"/>
        <v>$0</v>
      </c>
      <c r="E96" s="69" t="str">
        <f t="shared" si="2"/>
        <v>$0</v>
      </c>
      <c r="F96" s="68" t="str">
        <f t="shared" si="3"/>
        <v>$0</v>
      </c>
      <c r="G96" s="70" t="str">
        <f t="shared" si="4"/>
        <v>$0</v>
      </c>
      <c r="H96" s="26"/>
    </row>
    <row r="97" spans="1:8">
      <c r="A97" s="66">
        <f t="shared" si="5"/>
        <v>45383</v>
      </c>
      <c r="B97" s="71">
        <f t="shared" si="6"/>
        <v>51</v>
      </c>
      <c r="C97" s="72" t="str">
        <f t="shared" si="7"/>
        <v>$0</v>
      </c>
      <c r="D97" s="68" t="str">
        <f t="shared" si="1"/>
        <v>$0</v>
      </c>
      <c r="E97" s="69" t="str">
        <f t="shared" si="2"/>
        <v>$0</v>
      </c>
      <c r="F97" s="68" t="str">
        <f t="shared" si="3"/>
        <v>$0</v>
      </c>
      <c r="G97" s="70" t="str">
        <f t="shared" si="4"/>
        <v>$0</v>
      </c>
      <c r="H97" s="26"/>
    </row>
    <row r="98" spans="1:8">
      <c r="A98" s="66">
        <f t="shared" si="5"/>
        <v>45413</v>
      </c>
      <c r="B98" s="71">
        <f t="shared" si="6"/>
        <v>52</v>
      </c>
      <c r="C98" s="72" t="str">
        <f t="shared" si="7"/>
        <v>$0</v>
      </c>
      <c r="D98" s="68" t="str">
        <f t="shared" si="1"/>
        <v>$0</v>
      </c>
      <c r="E98" s="69" t="str">
        <f t="shared" si="2"/>
        <v>$0</v>
      </c>
      <c r="F98" s="68" t="str">
        <f t="shared" si="3"/>
        <v>$0</v>
      </c>
      <c r="G98" s="70" t="str">
        <f t="shared" si="4"/>
        <v>$0</v>
      </c>
      <c r="H98" s="26"/>
    </row>
    <row r="99" spans="1:8">
      <c r="A99" s="66">
        <f t="shared" si="5"/>
        <v>45444</v>
      </c>
      <c r="B99" s="71">
        <f t="shared" si="6"/>
        <v>53</v>
      </c>
      <c r="C99" s="72" t="str">
        <f t="shared" si="7"/>
        <v>$0</v>
      </c>
      <c r="D99" s="68" t="str">
        <f t="shared" si="1"/>
        <v>$0</v>
      </c>
      <c r="E99" s="69" t="str">
        <f t="shared" si="2"/>
        <v>$0</v>
      </c>
      <c r="F99" s="68" t="str">
        <f t="shared" si="3"/>
        <v>$0</v>
      </c>
      <c r="G99" s="70" t="str">
        <f t="shared" si="4"/>
        <v>$0</v>
      </c>
      <c r="H99" s="26"/>
    </row>
    <row r="100" spans="1:8">
      <c r="A100" s="66">
        <f t="shared" si="5"/>
        <v>45474</v>
      </c>
      <c r="B100" s="71">
        <f t="shared" si="6"/>
        <v>54</v>
      </c>
      <c r="C100" s="72" t="str">
        <f t="shared" si="7"/>
        <v>$0</v>
      </c>
      <c r="D100" s="68" t="str">
        <f t="shared" si="1"/>
        <v>$0</v>
      </c>
      <c r="E100" s="69" t="str">
        <f t="shared" si="2"/>
        <v>$0</v>
      </c>
      <c r="F100" s="68" t="str">
        <f t="shared" si="3"/>
        <v>$0</v>
      </c>
      <c r="G100" s="70" t="str">
        <f t="shared" si="4"/>
        <v>$0</v>
      </c>
      <c r="H100" s="26"/>
    </row>
    <row r="101" spans="1:8">
      <c r="A101" s="66">
        <f t="shared" si="5"/>
        <v>45505</v>
      </c>
      <c r="B101" s="71">
        <f t="shared" si="6"/>
        <v>55</v>
      </c>
      <c r="C101" s="72" t="str">
        <f t="shared" si="7"/>
        <v>$0</v>
      </c>
      <c r="D101" s="68" t="str">
        <f t="shared" si="1"/>
        <v>$0</v>
      </c>
      <c r="E101" s="69" t="str">
        <f t="shared" si="2"/>
        <v>$0</v>
      </c>
      <c r="F101" s="68" t="str">
        <f t="shared" si="3"/>
        <v>$0</v>
      </c>
      <c r="G101" s="70" t="str">
        <f t="shared" si="4"/>
        <v>$0</v>
      </c>
      <c r="H101" s="26"/>
    </row>
    <row r="102" spans="1:8">
      <c r="A102" s="66">
        <f t="shared" si="5"/>
        <v>45536</v>
      </c>
      <c r="B102" s="71">
        <f t="shared" si="6"/>
        <v>56</v>
      </c>
      <c r="C102" s="72" t="str">
        <f t="shared" si="7"/>
        <v>$0</v>
      </c>
      <c r="D102" s="68" t="str">
        <f t="shared" si="1"/>
        <v>$0</v>
      </c>
      <c r="E102" s="69" t="str">
        <f t="shared" si="2"/>
        <v>$0</v>
      </c>
      <c r="F102" s="68" t="str">
        <f t="shared" si="3"/>
        <v>$0</v>
      </c>
      <c r="G102" s="70" t="str">
        <f t="shared" si="4"/>
        <v>$0</v>
      </c>
      <c r="H102" s="26"/>
    </row>
    <row r="103" spans="1:8">
      <c r="A103" s="66">
        <f t="shared" si="5"/>
        <v>45566</v>
      </c>
      <c r="B103" s="71">
        <f t="shared" si="6"/>
        <v>57</v>
      </c>
      <c r="C103" s="72" t="str">
        <f t="shared" si="7"/>
        <v>$0</v>
      </c>
      <c r="D103" s="68" t="str">
        <f t="shared" si="1"/>
        <v>$0</v>
      </c>
      <c r="E103" s="69" t="str">
        <f t="shared" si="2"/>
        <v>$0</v>
      </c>
      <c r="F103" s="68" t="str">
        <f t="shared" si="3"/>
        <v>$0</v>
      </c>
      <c r="G103" s="70" t="str">
        <f t="shared" si="4"/>
        <v>$0</v>
      </c>
      <c r="H103" s="26"/>
    </row>
    <row r="104" spans="1:8">
      <c r="A104" s="66">
        <f t="shared" si="5"/>
        <v>45597</v>
      </c>
      <c r="B104" s="71">
        <f t="shared" si="6"/>
        <v>58</v>
      </c>
      <c r="C104" s="72" t="str">
        <f t="shared" si="7"/>
        <v>$0</v>
      </c>
      <c r="D104" s="68" t="str">
        <f t="shared" si="1"/>
        <v>$0</v>
      </c>
      <c r="E104" s="69" t="str">
        <f t="shared" si="2"/>
        <v>$0</v>
      </c>
      <c r="F104" s="68" t="str">
        <f t="shared" si="3"/>
        <v>$0</v>
      </c>
      <c r="G104" s="70" t="str">
        <f t="shared" si="4"/>
        <v>$0</v>
      </c>
      <c r="H104" s="26"/>
    </row>
    <row r="105" spans="1:8">
      <c r="A105" s="66">
        <f t="shared" si="5"/>
        <v>45627</v>
      </c>
      <c r="B105" s="71">
        <f t="shared" si="6"/>
        <v>59</v>
      </c>
      <c r="C105" s="72" t="str">
        <f t="shared" si="7"/>
        <v>$0</v>
      </c>
      <c r="D105" s="68" t="str">
        <f t="shared" si="1"/>
        <v>$0</v>
      </c>
      <c r="E105" s="69" t="str">
        <f t="shared" si="2"/>
        <v>$0</v>
      </c>
      <c r="F105" s="68" t="str">
        <f t="shared" si="3"/>
        <v>$0</v>
      </c>
      <c r="G105" s="70" t="str">
        <f t="shared" si="4"/>
        <v>$0</v>
      </c>
      <c r="H105" s="26"/>
    </row>
    <row r="106" spans="1:8">
      <c r="A106" s="66">
        <f t="shared" si="5"/>
        <v>45658</v>
      </c>
      <c r="B106" s="71">
        <f t="shared" si="6"/>
        <v>60</v>
      </c>
      <c r="C106" s="72" t="str">
        <f t="shared" si="7"/>
        <v>$0</v>
      </c>
      <c r="D106" s="68" t="str">
        <f t="shared" si="1"/>
        <v>$0</v>
      </c>
      <c r="E106" s="69" t="str">
        <f t="shared" si="2"/>
        <v>$0</v>
      </c>
      <c r="F106" s="68" t="str">
        <f t="shared" si="3"/>
        <v>$0</v>
      </c>
      <c r="G106" s="70" t="str">
        <f t="shared" si="4"/>
        <v>$0</v>
      </c>
      <c r="H106" s="26"/>
    </row>
    <row r="107" spans="1:8">
      <c r="A107" s="66">
        <f t="shared" si="5"/>
        <v>45689</v>
      </c>
      <c r="B107" s="71">
        <f t="shared" si="6"/>
        <v>61</v>
      </c>
      <c r="C107" s="72" t="str">
        <f t="shared" si="7"/>
        <v>$0</v>
      </c>
      <c r="D107" s="68" t="str">
        <f t="shared" si="1"/>
        <v>$0</v>
      </c>
      <c r="E107" s="69" t="str">
        <f t="shared" si="2"/>
        <v>$0</v>
      </c>
      <c r="F107" s="68" t="str">
        <f t="shared" si="3"/>
        <v>$0</v>
      </c>
      <c r="G107" s="70" t="str">
        <f t="shared" si="4"/>
        <v>$0</v>
      </c>
      <c r="H107" s="26"/>
    </row>
    <row r="108" spans="1:8">
      <c r="A108" s="66">
        <f t="shared" si="5"/>
        <v>45717</v>
      </c>
      <c r="B108" s="71">
        <f t="shared" si="6"/>
        <v>62</v>
      </c>
      <c r="C108" s="72" t="str">
        <f t="shared" si="7"/>
        <v>$0</v>
      </c>
      <c r="D108" s="68" t="str">
        <f t="shared" si="1"/>
        <v>$0</v>
      </c>
      <c r="E108" s="69" t="str">
        <f t="shared" si="2"/>
        <v>$0</v>
      </c>
      <c r="F108" s="68" t="str">
        <f t="shared" si="3"/>
        <v>$0</v>
      </c>
      <c r="G108" s="70" t="str">
        <f t="shared" si="4"/>
        <v>$0</v>
      </c>
      <c r="H108" s="26"/>
    </row>
    <row r="109" spans="1:8">
      <c r="A109" s="66">
        <f t="shared" si="5"/>
        <v>45748</v>
      </c>
      <c r="B109" s="71">
        <f t="shared" si="6"/>
        <v>63</v>
      </c>
      <c r="C109" s="72" t="str">
        <f t="shared" si="7"/>
        <v>$0</v>
      </c>
      <c r="D109" s="68" t="str">
        <f t="shared" si="1"/>
        <v>$0</v>
      </c>
      <c r="E109" s="69" t="str">
        <f t="shared" si="2"/>
        <v>$0</v>
      </c>
      <c r="F109" s="68" t="str">
        <f t="shared" si="3"/>
        <v>$0</v>
      </c>
      <c r="G109" s="70" t="str">
        <f t="shared" si="4"/>
        <v>$0</v>
      </c>
      <c r="H109" s="26"/>
    </row>
    <row r="110" spans="1:8">
      <c r="A110" s="66">
        <f t="shared" si="5"/>
        <v>45778</v>
      </c>
      <c r="B110" s="71">
        <f t="shared" si="6"/>
        <v>64</v>
      </c>
      <c r="C110" s="72" t="str">
        <f t="shared" si="7"/>
        <v>$0</v>
      </c>
      <c r="D110" s="68" t="str">
        <f t="shared" si="1"/>
        <v>$0</v>
      </c>
      <c r="E110" s="69" t="str">
        <f t="shared" si="2"/>
        <v>$0</v>
      </c>
      <c r="F110" s="68" t="str">
        <f t="shared" si="3"/>
        <v>$0</v>
      </c>
      <c r="G110" s="70" t="str">
        <f t="shared" si="4"/>
        <v>$0</v>
      </c>
      <c r="H110" s="26"/>
    </row>
    <row r="111" spans="1:8">
      <c r="A111" s="66">
        <f t="shared" si="5"/>
        <v>45809</v>
      </c>
      <c r="B111" s="71">
        <f t="shared" si="6"/>
        <v>65</v>
      </c>
      <c r="C111" s="72" t="str">
        <f t="shared" si="7"/>
        <v>$0</v>
      </c>
      <c r="D111" s="68" t="str">
        <f t="shared" si="1"/>
        <v>$0</v>
      </c>
      <c r="E111" s="69" t="str">
        <f t="shared" si="2"/>
        <v>$0</v>
      </c>
      <c r="F111" s="68" t="str">
        <f t="shared" si="3"/>
        <v>$0</v>
      </c>
      <c r="G111" s="70" t="str">
        <f t="shared" si="4"/>
        <v>$0</v>
      </c>
      <c r="H111" s="26"/>
    </row>
    <row r="112" spans="1:8">
      <c r="A112" s="66">
        <f t="shared" si="5"/>
        <v>45839</v>
      </c>
      <c r="B112" s="71">
        <f t="shared" si="6"/>
        <v>66</v>
      </c>
      <c r="C112" s="72" t="str">
        <f t="shared" si="7"/>
        <v>$0</v>
      </c>
      <c r="D112" s="68" t="str">
        <f t="shared" ref="D112:D175" si="8">IF(G112="$0","$0",(IFERROR(-IPMT($C$9/12,B112,$C$10,$C$8),"$0")))</f>
        <v>$0</v>
      </c>
      <c r="E112" s="69" t="str">
        <f t="shared" ref="E112:E175" si="9">IF(B112=$C$11, (IF(G112="$0","$0",(IFERROR(-PPMT($C$9/12,B112,$C$10,$C$8),"$0")))+$C$14), (IF(G112="$0","$0",(IFERROR(-PPMT($C$9/12,B112,$C$10,$C$8),"$0")))))</f>
        <v>$0</v>
      </c>
      <c r="F112" s="68" t="str">
        <f t="shared" ref="F112:F175" si="10">IF(G112="$0","$0",(+(IFERROR(-IPMT($C$9/12,B112,$C$10,$C$8),"$0"))+(IF(B112=$C$11,(IF(G112="$0","$0",(IFERROR(-PPMT($C$9/12,B112,$C$10,$C$8),"$0")))+$C$14),(IF(G112="$0","$0",(IFERROR(-PPMT($C$9/12,B112,$C$10,$C$8),"$0"))))))))</f>
        <v>$0</v>
      </c>
      <c r="G112" s="70" t="str">
        <f t="shared" ref="G112:G175" si="11">IF(B112=$C$11, (-$C$14+IF((C112-(IFERROR(-PPMT($C$9/12,B112,$C$10,$C$8),"$0")))&gt;$C$14, (C112-(IFERROR(-PPMT($C$9/12,B112,$C$10,$C$8),"$0"))), "$0")), (IF((C112-(IFERROR(-PPMT($C$9/12,B112,$C$10,$C$8),"$0")))&gt;$C$14, (C112-(IFERROR(-PPMT($C$9/12,B112,$C$10,$C$8),0))), "$0")))</f>
        <v>$0</v>
      </c>
      <c r="H112" s="26"/>
    </row>
    <row r="113" spans="1:8">
      <c r="A113" s="66">
        <f t="shared" ref="A113:A176" si="12">DATE(YEAR(A112),MONTH(A112)+1,DAY(A112))</f>
        <v>45870</v>
      </c>
      <c r="B113" s="71">
        <f t="shared" ref="B113:B176" si="13">+B112+1</f>
        <v>67</v>
      </c>
      <c r="C113" s="72" t="str">
        <f t="shared" ref="C113:C176" si="14">G112</f>
        <v>$0</v>
      </c>
      <c r="D113" s="68" t="str">
        <f t="shared" si="8"/>
        <v>$0</v>
      </c>
      <c r="E113" s="69" t="str">
        <f t="shared" si="9"/>
        <v>$0</v>
      </c>
      <c r="F113" s="68" t="str">
        <f t="shared" si="10"/>
        <v>$0</v>
      </c>
      <c r="G113" s="70" t="str">
        <f t="shared" si="11"/>
        <v>$0</v>
      </c>
      <c r="H113" s="26"/>
    </row>
    <row r="114" spans="1:8">
      <c r="A114" s="66">
        <f t="shared" si="12"/>
        <v>45901</v>
      </c>
      <c r="B114" s="71">
        <f t="shared" si="13"/>
        <v>68</v>
      </c>
      <c r="C114" s="72" t="str">
        <f t="shared" si="14"/>
        <v>$0</v>
      </c>
      <c r="D114" s="68" t="str">
        <f t="shared" si="8"/>
        <v>$0</v>
      </c>
      <c r="E114" s="69" t="str">
        <f t="shared" si="9"/>
        <v>$0</v>
      </c>
      <c r="F114" s="68" t="str">
        <f t="shared" si="10"/>
        <v>$0</v>
      </c>
      <c r="G114" s="70" t="str">
        <f t="shared" si="11"/>
        <v>$0</v>
      </c>
      <c r="H114" s="26"/>
    </row>
    <row r="115" spans="1:8">
      <c r="A115" s="66">
        <f t="shared" si="12"/>
        <v>45931</v>
      </c>
      <c r="B115" s="71">
        <f t="shared" si="13"/>
        <v>69</v>
      </c>
      <c r="C115" s="72" t="str">
        <f t="shared" si="14"/>
        <v>$0</v>
      </c>
      <c r="D115" s="68" t="str">
        <f t="shared" si="8"/>
        <v>$0</v>
      </c>
      <c r="E115" s="69" t="str">
        <f t="shared" si="9"/>
        <v>$0</v>
      </c>
      <c r="F115" s="68" t="str">
        <f t="shared" si="10"/>
        <v>$0</v>
      </c>
      <c r="G115" s="70" t="str">
        <f t="shared" si="11"/>
        <v>$0</v>
      </c>
      <c r="H115" s="26"/>
    </row>
    <row r="116" spans="1:8">
      <c r="A116" s="66">
        <f t="shared" si="12"/>
        <v>45962</v>
      </c>
      <c r="B116" s="71">
        <f t="shared" si="13"/>
        <v>70</v>
      </c>
      <c r="C116" s="72" t="str">
        <f t="shared" si="14"/>
        <v>$0</v>
      </c>
      <c r="D116" s="68" t="str">
        <f t="shared" si="8"/>
        <v>$0</v>
      </c>
      <c r="E116" s="69" t="str">
        <f t="shared" si="9"/>
        <v>$0</v>
      </c>
      <c r="F116" s="68" t="str">
        <f t="shared" si="10"/>
        <v>$0</v>
      </c>
      <c r="G116" s="70" t="str">
        <f t="shared" si="11"/>
        <v>$0</v>
      </c>
      <c r="H116" s="26"/>
    </row>
    <row r="117" spans="1:8">
      <c r="A117" s="66">
        <f t="shared" si="12"/>
        <v>45992</v>
      </c>
      <c r="B117" s="71">
        <f t="shared" si="13"/>
        <v>71</v>
      </c>
      <c r="C117" s="72" t="str">
        <f t="shared" si="14"/>
        <v>$0</v>
      </c>
      <c r="D117" s="68" t="str">
        <f t="shared" si="8"/>
        <v>$0</v>
      </c>
      <c r="E117" s="69" t="str">
        <f t="shared" si="9"/>
        <v>$0</v>
      </c>
      <c r="F117" s="68" t="str">
        <f t="shared" si="10"/>
        <v>$0</v>
      </c>
      <c r="G117" s="70" t="str">
        <f t="shared" si="11"/>
        <v>$0</v>
      </c>
      <c r="H117" s="26"/>
    </row>
    <row r="118" spans="1:8">
      <c r="A118" s="66">
        <f t="shared" si="12"/>
        <v>46023</v>
      </c>
      <c r="B118" s="71">
        <f t="shared" si="13"/>
        <v>72</v>
      </c>
      <c r="C118" s="72" t="str">
        <f t="shared" si="14"/>
        <v>$0</v>
      </c>
      <c r="D118" s="68" t="str">
        <f t="shared" si="8"/>
        <v>$0</v>
      </c>
      <c r="E118" s="69" t="str">
        <f t="shared" si="9"/>
        <v>$0</v>
      </c>
      <c r="F118" s="68" t="str">
        <f t="shared" si="10"/>
        <v>$0</v>
      </c>
      <c r="G118" s="70" t="str">
        <f t="shared" si="11"/>
        <v>$0</v>
      </c>
      <c r="H118" s="26"/>
    </row>
    <row r="119" spans="1:8">
      <c r="A119" s="66">
        <f t="shared" si="12"/>
        <v>46054</v>
      </c>
      <c r="B119" s="71">
        <f t="shared" si="13"/>
        <v>73</v>
      </c>
      <c r="C119" s="72" t="str">
        <f t="shared" si="14"/>
        <v>$0</v>
      </c>
      <c r="D119" s="68" t="str">
        <f t="shared" si="8"/>
        <v>$0</v>
      </c>
      <c r="E119" s="69" t="str">
        <f t="shared" si="9"/>
        <v>$0</v>
      </c>
      <c r="F119" s="68" t="str">
        <f t="shared" si="10"/>
        <v>$0</v>
      </c>
      <c r="G119" s="70" t="str">
        <f t="shared" si="11"/>
        <v>$0</v>
      </c>
      <c r="H119" s="26"/>
    </row>
    <row r="120" spans="1:8">
      <c r="A120" s="66">
        <f t="shared" si="12"/>
        <v>46082</v>
      </c>
      <c r="B120" s="71">
        <f t="shared" si="13"/>
        <v>74</v>
      </c>
      <c r="C120" s="72" t="str">
        <f t="shared" si="14"/>
        <v>$0</v>
      </c>
      <c r="D120" s="68" t="str">
        <f t="shared" si="8"/>
        <v>$0</v>
      </c>
      <c r="E120" s="69" t="str">
        <f t="shared" si="9"/>
        <v>$0</v>
      </c>
      <c r="F120" s="68" t="str">
        <f t="shared" si="10"/>
        <v>$0</v>
      </c>
      <c r="G120" s="70" t="str">
        <f t="shared" si="11"/>
        <v>$0</v>
      </c>
      <c r="H120" s="26"/>
    </row>
    <row r="121" spans="1:8">
      <c r="A121" s="66">
        <f t="shared" si="12"/>
        <v>46113</v>
      </c>
      <c r="B121" s="71">
        <f t="shared" si="13"/>
        <v>75</v>
      </c>
      <c r="C121" s="72" t="str">
        <f t="shared" si="14"/>
        <v>$0</v>
      </c>
      <c r="D121" s="68" t="str">
        <f t="shared" si="8"/>
        <v>$0</v>
      </c>
      <c r="E121" s="69" t="str">
        <f t="shared" si="9"/>
        <v>$0</v>
      </c>
      <c r="F121" s="68" t="str">
        <f t="shared" si="10"/>
        <v>$0</v>
      </c>
      <c r="G121" s="70" t="str">
        <f t="shared" si="11"/>
        <v>$0</v>
      </c>
      <c r="H121" s="26"/>
    </row>
    <row r="122" spans="1:8">
      <c r="A122" s="66">
        <f t="shared" si="12"/>
        <v>46143</v>
      </c>
      <c r="B122" s="71">
        <f t="shared" si="13"/>
        <v>76</v>
      </c>
      <c r="C122" s="72" t="str">
        <f t="shared" si="14"/>
        <v>$0</v>
      </c>
      <c r="D122" s="68" t="str">
        <f t="shared" si="8"/>
        <v>$0</v>
      </c>
      <c r="E122" s="69" t="str">
        <f t="shared" si="9"/>
        <v>$0</v>
      </c>
      <c r="F122" s="68" t="str">
        <f t="shared" si="10"/>
        <v>$0</v>
      </c>
      <c r="G122" s="70" t="str">
        <f t="shared" si="11"/>
        <v>$0</v>
      </c>
      <c r="H122" s="26"/>
    </row>
    <row r="123" spans="1:8">
      <c r="A123" s="66">
        <f t="shared" si="12"/>
        <v>46174</v>
      </c>
      <c r="B123" s="71">
        <f t="shared" si="13"/>
        <v>77</v>
      </c>
      <c r="C123" s="72" t="str">
        <f t="shared" si="14"/>
        <v>$0</v>
      </c>
      <c r="D123" s="68" t="str">
        <f t="shared" si="8"/>
        <v>$0</v>
      </c>
      <c r="E123" s="69" t="str">
        <f t="shared" si="9"/>
        <v>$0</v>
      </c>
      <c r="F123" s="68" t="str">
        <f t="shared" si="10"/>
        <v>$0</v>
      </c>
      <c r="G123" s="70" t="str">
        <f t="shared" si="11"/>
        <v>$0</v>
      </c>
      <c r="H123" s="26"/>
    </row>
    <row r="124" spans="1:8">
      <c r="A124" s="66">
        <f t="shared" si="12"/>
        <v>46204</v>
      </c>
      <c r="B124" s="71">
        <f t="shared" si="13"/>
        <v>78</v>
      </c>
      <c r="C124" s="72" t="str">
        <f t="shared" si="14"/>
        <v>$0</v>
      </c>
      <c r="D124" s="68" t="str">
        <f t="shared" si="8"/>
        <v>$0</v>
      </c>
      <c r="E124" s="69" t="str">
        <f t="shared" si="9"/>
        <v>$0</v>
      </c>
      <c r="F124" s="68" t="str">
        <f t="shared" si="10"/>
        <v>$0</v>
      </c>
      <c r="G124" s="70" t="str">
        <f t="shared" si="11"/>
        <v>$0</v>
      </c>
      <c r="H124" s="26"/>
    </row>
    <row r="125" spans="1:8">
      <c r="A125" s="66">
        <f t="shared" si="12"/>
        <v>46235</v>
      </c>
      <c r="B125" s="71">
        <f t="shared" si="13"/>
        <v>79</v>
      </c>
      <c r="C125" s="72" t="str">
        <f t="shared" si="14"/>
        <v>$0</v>
      </c>
      <c r="D125" s="68" t="str">
        <f t="shared" si="8"/>
        <v>$0</v>
      </c>
      <c r="E125" s="69" t="str">
        <f t="shared" si="9"/>
        <v>$0</v>
      </c>
      <c r="F125" s="68" t="str">
        <f t="shared" si="10"/>
        <v>$0</v>
      </c>
      <c r="G125" s="70" t="str">
        <f t="shared" si="11"/>
        <v>$0</v>
      </c>
      <c r="H125" s="26"/>
    </row>
    <row r="126" spans="1:8">
      <c r="A126" s="66">
        <f t="shared" si="12"/>
        <v>46266</v>
      </c>
      <c r="B126" s="71">
        <f t="shared" si="13"/>
        <v>80</v>
      </c>
      <c r="C126" s="72" t="str">
        <f t="shared" si="14"/>
        <v>$0</v>
      </c>
      <c r="D126" s="68" t="str">
        <f t="shared" si="8"/>
        <v>$0</v>
      </c>
      <c r="E126" s="69" t="str">
        <f t="shared" si="9"/>
        <v>$0</v>
      </c>
      <c r="F126" s="68" t="str">
        <f t="shared" si="10"/>
        <v>$0</v>
      </c>
      <c r="G126" s="70" t="str">
        <f t="shared" si="11"/>
        <v>$0</v>
      </c>
      <c r="H126" s="26"/>
    </row>
    <row r="127" spans="1:8">
      <c r="A127" s="66">
        <f t="shared" si="12"/>
        <v>46296</v>
      </c>
      <c r="B127" s="71">
        <f t="shared" si="13"/>
        <v>81</v>
      </c>
      <c r="C127" s="72" t="str">
        <f t="shared" si="14"/>
        <v>$0</v>
      </c>
      <c r="D127" s="68" t="str">
        <f t="shared" si="8"/>
        <v>$0</v>
      </c>
      <c r="E127" s="69" t="str">
        <f t="shared" si="9"/>
        <v>$0</v>
      </c>
      <c r="F127" s="68" t="str">
        <f t="shared" si="10"/>
        <v>$0</v>
      </c>
      <c r="G127" s="70" t="str">
        <f t="shared" si="11"/>
        <v>$0</v>
      </c>
      <c r="H127" s="26"/>
    </row>
    <row r="128" spans="1:8">
      <c r="A128" s="66">
        <f t="shared" si="12"/>
        <v>46327</v>
      </c>
      <c r="B128" s="71">
        <f t="shared" si="13"/>
        <v>82</v>
      </c>
      <c r="C128" s="72" t="str">
        <f t="shared" si="14"/>
        <v>$0</v>
      </c>
      <c r="D128" s="68" t="str">
        <f t="shared" si="8"/>
        <v>$0</v>
      </c>
      <c r="E128" s="69" t="str">
        <f t="shared" si="9"/>
        <v>$0</v>
      </c>
      <c r="F128" s="68" t="str">
        <f t="shared" si="10"/>
        <v>$0</v>
      </c>
      <c r="G128" s="70" t="str">
        <f t="shared" si="11"/>
        <v>$0</v>
      </c>
      <c r="H128" s="26"/>
    </row>
    <row r="129" spans="1:8">
      <c r="A129" s="66">
        <f t="shared" si="12"/>
        <v>46357</v>
      </c>
      <c r="B129" s="71">
        <f t="shared" si="13"/>
        <v>83</v>
      </c>
      <c r="C129" s="72" t="str">
        <f t="shared" si="14"/>
        <v>$0</v>
      </c>
      <c r="D129" s="68" t="str">
        <f t="shared" si="8"/>
        <v>$0</v>
      </c>
      <c r="E129" s="69" t="str">
        <f t="shared" si="9"/>
        <v>$0</v>
      </c>
      <c r="F129" s="68" t="str">
        <f t="shared" si="10"/>
        <v>$0</v>
      </c>
      <c r="G129" s="70" t="str">
        <f t="shared" si="11"/>
        <v>$0</v>
      </c>
      <c r="H129" s="26"/>
    </row>
    <row r="130" spans="1:8">
      <c r="A130" s="66">
        <f t="shared" si="12"/>
        <v>46388</v>
      </c>
      <c r="B130" s="71">
        <f t="shared" si="13"/>
        <v>84</v>
      </c>
      <c r="C130" s="72" t="str">
        <f t="shared" si="14"/>
        <v>$0</v>
      </c>
      <c r="D130" s="68" t="str">
        <f t="shared" si="8"/>
        <v>$0</v>
      </c>
      <c r="E130" s="69" t="str">
        <f t="shared" si="9"/>
        <v>$0</v>
      </c>
      <c r="F130" s="68" t="str">
        <f t="shared" si="10"/>
        <v>$0</v>
      </c>
      <c r="G130" s="70" t="str">
        <f t="shared" si="11"/>
        <v>$0</v>
      </c>
      <c r="H130" s="26"/>
    </row>
    <row r="131" spans="1:8">
      <c r="A131" s="66">
        <f t="shared" si="12"/>
        <v>46419</v>
      </c>
      <c r="B131" s="71">
        <f t="shared" si="13"/>
        <v>85</v>
      </c>
      <c r="C131" s="72" t="str">
        <f t="shared" si="14"/>
        <v>$0</v>
      </c>
      <c r="D131" s="68" t="str">
        <f t="shared" si="8"/>
        <v>$0</v>
      </c>
      <c r="E131" s="69" t="str">
        <f t="shared" si="9"/>
        <v>$0</v>
      </c>
      <c r="F131" s="68" t="str">
        <f t="shared" si="10"/>
        <v>$0</v>
      </c>
      <c r="G131" s="70" t="str">
        <f t="shared" si="11"/>
        <v>$0</v>
      </c>
      <c r="H131" s="26"/>
    </row>
    <row r="132" spans="1:8">
      <c r="A132" s="66">
        <f t="shared" si="12"/>
        <v>46447</v>
      </c>
      <c r="B132" s="71">
        <f t="shared" si="13"/>
        <v>86</v>
      </c>
      <c r="C132" s="72" t="str">
        <f t="shared" si="14"/>
        <v>$0</v>
      </c>
      <c r="D132" s="68" t="str">
        <f t="shared" si="8"/>
        <v>$0</v>
      </c>
      <c r="E132" s="69" t="str">
        <f t="shared" si="9"/>
        <v>$0</v>
      </c>
      <c r="F132" s="68" t="str">
        <f t="shared" si="10"/>
        <v>$0</v>
      </c>
      <c r="G132" s="70" t="str">
        <f t="shared" si="11"/>
        <v>$0</v>
      </c>
      <c r="H132" s="26"/>
    </row>
    <row r="133" spans="1:8">
      <c r="A133" s="66">
        <f t="shared" si="12"/>
        <v>46478</v>
      </c>
      <c r="B133" s="71">
        <f t="shared" si="13"/>
        <v>87</v>
      </c>
      <c r="C133" s="72" t="str">
        <f t="shared" si="14"/>
        <v>$0</v>
      </c>
      <c r="D133" s="68" t="str">
        <f t="shared" si="8"/>
        <v>$0</v>
      </c>
      <c r="E133" s="69" t="str">
        <f t="shared" si="9"/>
        <v>$0</v>
      </c>
      <c r="F133" s="68" t="str">
        <f t="shared" si="10"/>
        <v>$0</v>
      </c>
      <c r="G133" s="70" t="str">
        <f t="shared" si="11"/>
        <v>$0</v>
      </c>
      <c r="H133" s="26"/>
    </row>
    <row r="134" spans="1:8">
      <c r="A134" s="66">
        <f t="shared" si="12"/>
        <v>46508</v>
      </c>
      <c r="B134" s="71">
        <f t="shared" si="13"/>
        <v>88</v>
      </c>
      <c r="C134" s="72" t="str">
        <f t="shared" si="14"/>
        <v>$0</v>
      </c>
      <c r="D134" s="68" t="str">
        <f t="shared" si="8"/>
        <v>$0</v>
      </c>
      <c r="E134" s="69" t="str">
        <f t="shared" si="9"/>
        <v>$0</v>
      </c>
      <c r="F134" s="68" t="str">
        <f t="shared" si="10"/>
        <v>$0</v>
      </c>
      <c r="G134" s="70" t="str">
        <f t="shared" si="11"/>
        <v>$0</v>
      </c>
      <c r="H134" s="26"/>
    </row>
    <row r="135" spans="1:8">
      <c r="A135" s="66">
        <f t="shared" si="12"/>
        <v>46539</v>
      </c>
      <c r="B135" s="71">
        <f t="shared" si="13"/>
        <v>89</v>
      </c>
      <c r="C135" s="72" t="str">
        <f t="shared" si="14"/>
        <v>$0</v>
      </c>
      <c r="D135" s="68" t="str">
        <f t="shared" si="8"/>
        <v>$0</v>
      </c>
      <c r="E135" s="69" t="str">
        <f t="shared" si="9"/>
        <v>$0</v>
      </c>
      <c r="F135" s="68" t="str">
        <f t="shared" si="10"/>
        <v>$0</v>
      </c>
      <c r="G135" s="70" t="str">
        <f t="shared" si="11"/>
        <v>$0</v>
      </c>
      <c r="H135" s="26"/>
    </row>
    <row r="136" spans="1:8">
      <c r="A136" s="66">
        <f t="shared" si="12"/>
        <v>46569</v>
      </c>
      <c r="B136" s="71">
        <f t="shared" si="13"/>
        <v>90</v>
      </c>
      <c r="C136" s="72" t="str">
        <f t="shared" si="14"/>
        <v>$0</v>
      </c>
      <c r="D136" s="68" t="str">
        <f t="shared" si="8"/>
        <v>$0</v>
      </c>
      <c r="E136" s="69" t="str">
        <f t="shared" si="9"/>
        <v>$0</v>
      </c>
      <c r="F136" s="68" t="str">
        <f t="shared" si="10"/>
        <v>$0</v>
      </c>
      <c r="G136" s="70" t="str">
        <f t="shared" si="11"/>
        <v>$0</v>
      </c>
      <c r="H136" s="26"/>
    </row>
    <row r="137" spans="1:8">
      <c r="A137" s="66">
        <f t="shared" si="12"/>
        <v>46600</v>
      </c>
      <c r="B137" s="71">
        <f t="shared" si="13"/>
        <v>91</v>
      </c>
      <c r="C137" s="72" t="str">
        <f t="shared" si="14"/>
        <v>$0</v>
      </c>
      <c r="D137" s="68" t="str">
        <f t="shared" si="8"/>
        <v>$0</v>
      </c>
      <c r="E137" s="69" t="str">
        <f t="shared" si="9"/>
        <v>$0</v>
      </c>
      <c r="F137" s="68" t="str">
        <f t="shared" si="10"/>
        <v>$0</v>
      </c>
      <c r="G137" s="70" t="str">
        <f t="shared" si="11"/>
        <v>$0</v>
      </c>
      <c r="H137" s="26"/>
    </row>
    <row r="138" spans="1:8">
      <c r="A138" s="66">
        <f t="shared" si="12"/>
        <v>46631</v>
      </c>
      <c r="B138" s="71">
        <f t="shared" si="13"/>
        <v>92</v>
      </c>
      <c r="C138" s="72" t="str">
        <f t="shared" si="14"/>
        <v>$0</v>
      </c>
      <c r="D138" s="68" t="str">
        <f t="shared" si="8"/>
        <v>$0</v>
      </c>
      <c r="E138" s="69" t="str">
        <f t="shared" si="9"/>
        <v>$0</v>
      </c>
      <c r="F138" s="68" t="str">
        <f t="shared" si="10"/>
        <v>$0</v>
      </c>
      <c r="G138" s="70" t="str">
        <f t="shared" si="11"/>
        <v>$0</v>
      </c>
      <c r="H138" s="26"/>
    </row>
    <row r="139" spans="1:8">
      <c r="A139" s="66">
        <f t="shared" si="12"/>
        <v>46661</v>
      </c>
      <c r="B139" s="71">
        <f t="shared" si="13"/>
        <v>93</v>
      </c>
      <c r="C139" s="72" t="str">
        <f t="shared" si="14"/>
        <v>$0</v>
      </c>
      <c r="D139" s="68" t="str">
        <f t="shared" si="8"/>
        <v>$0</v>
      </c>
      <c r="E139" s="69" t="str">
        <f t="shared" si="9"/>
        <v>$0</v>
      </c>
      <c r="F139" s="68" t="str">
        <f t="shared" si="10"/>
        <v>$0</v>
      </c>
      <c r="G139" s="70" t="str">
        <f t="shared" si="11"/>
        <v>$0</v>
      </c>
      <c r="H139" s="26"/>
    </row>
    <row r="140" spans="1:8">
      <c r="A140" s="66">
        <f t="shared" si="12"/>
        <v>46692</v>
      </c>
      <c r="B140" s="71">
        <f t="shared" si="13"/>
        <v>94</v>
      </c>
      <c r="C140" s="72" t="str">
        <f t="shared" si="14"/>
        <v>$0</v>
      </c>
      <c r="D140" s="68" t="str">
        <f t="shared" si="8"/>
        <v>$0</v>
      </c>
      <c r="E140" s="69" t="str">
        <f t="shared" si="9"/>
        <v>$0</v>
      </c>
      <c r="F140" s="68" t="str">
        <f t="shared" si="10"/>
        <v>$0</v>
      </c>
      <c r="G140" s="70" t="str">
        <f t="shared" si="11"/>
        <v>$0</v>
      </c>
      <c r="H140" s="26"/>
    </row>
    <row r="141" spans="1:8">
      <c r="A141" s="66">
        <f t="shared" si="12"/>
        <v>46722</v>
      </c>
      <c r="B141" s="71">
        <f t="shared" si="13"/>
        <v>95</v>
      </c>
      <c r="C141" s="72" t="str">
        <f t="shared" si="14"/>
        <v>$0</v>
      </c>
      <c r="D141" s="68" t="str">
        <f t="shared" si="8"/>
        <v>$0</v>
      </c>
      <c r="E141" s="69" t="str">
        <f t="shared" si="9"/>
        <v>$0</v>
      </c>
      <c r="F141" s="68" t="str">
        <f t="shared" si="10"/>
        <v>$0</v>
      </c>
      <c r="G141" s="70" t="str">
        <f t="shared" si="11"/>
        <v>$0</v>
      </c>
      <c r="H141" s="26"/>
    </row>
    <row r="142" spans="1:8">
      <c r="A142" s="66">
        <f t="shared" si="12"/>
        <v>46753</v>
      </c>
      <c r="B142" s="71">
        <f t="shared" si="13"/>
        <v>96</v>
      </c>
      <c r="C142" s="72" t="str">
        <f t="shared" si="14"/>
        <v>$0</v>
      </c>
      <c r="D142" s="68" t="str">
        <f t="shared" si="8"/>
        <v>$0</v>
      </c>
      <c r="E142" s="69" t="str">
        <f t="shared" si="9"/>
        <v>$0</v>
      </c>
      <c r="F142" s="68" t="str">
        <f t="shared" si="10"/>
        <v>$0</v>
      </c>
      <c r="G142" s="70" t="str">
        <f t="shared" si="11"/>
        <v>$0</v>
      </c>
      <c r="H142" s="26"/>
    </row>
    <row r="143" spans="1:8">
      <c r="A143" s="66">
        <f t="shared" si="12"/>
        <v>46784</v>
      </c>
      <c r="B143" s="71">
        <f t="shared" si="13"/>
        <v>97</v>
      </c>
      <c r="C143" s="72" t="str">
        <f t="shared" si="14"/>
        <v>$0</v>
      </c>
      <c r="D143" s="68" t="str">
        <f t="shared" si="8"/>
        <v>$0</v>
      </c>
      <c r="E143" s="69" t="str">
        <f t="shared" si="9"/>
        <v>$0</v>
      </c>
      <c r="F143" s="68" t="str">
        <f t="shared" si="10"/>
        <v>$0</v>
      </c>
      <c r="G143" s="70" t="str">
        <f t="shared" si="11"/>
        <v>$0</v>
      </c>
      <c r="H143" s="26"/>
    </row>
    <row r="144" spans="1:8">
      <c r="A144" s="66">
        <f t="shared" si="12"/>
        <v>46813</v>
      </c>
      <c r="B144" s="71">
        <f t="shared" si="13"/>
        <v>98</v>
      </c>
      <c r="C144" s="72" t="str">
        <f t="shared" si="14"/>
        <v>$0</v>
      </c>
      <c r="D144" s="68" t="str">
        <f t="shared" si="8"/>
        <v>$0</v>
      </c>
      <c r="E144" s="69" t="str">
        <f t="shared" si="9"/>
        <v>$0</v>
      </c>
      <c r="F144" s="68" t="str">
        <f t="shared" si="10"/>
        <v>$0</v>
      </c>
      <c r="G144" s="70" t="str">
        <f t="shared" si="11"/>
        <v>$0</v>
      </c>
      <c r="H144" s="26"/>
    </row>
    <row r="145" spans="1:8">
      <c r="A145" s="66">
        <f t="shared" si="12"/>
        <v>46844</v>
      </c>
      <c r="B145" s="71">
        <f t="shared" si="13"/>
        <v>99</v>
      </c>
      <c r="C145" s="72" t="str">
        <f t="shared" si="14"/>
        <v>$0</v>
      </c>
      <c r="D145" s="68" t="str">
        <f t="shared" si="8"/>
        <v>$0</v>
      </c>
      <c r="E145" s="69" t="str">
        <f t="shared" si="9"/>
        <v>$0</v>
      </c>
      <c r="F145" s="68" t="str">
        <f t="shared" si="10"/>
        <v>$0</v>
      </c>
      <c r="G145" s="70" t="str">
        <f t="shared" si="11"/>
        <v>$0</v>
      </c>
      <c r="H145" s="26"/>
    </row>
    <row r="146" spans="1:8">
      <c r="A146" s="66">
        <f t="shared" si="12"/>
        <v>46874</v>
      </c>
      <c r="B146" s="71">
        <f t="shared" si="13"/>
        <v>100</v>
      </c>
      <c r="C146" s="72" t="str">
        <f t="shared" si="14"/>
        <v>$0</v>
      </c>
      <c r="D146" s="68" t="str">
        <f t="shared" si="8"/>
        <v>$0</v>
      </c>
      <c r="E146" s="69" t="str">
        <f t="shared" si="9"/>
        <v>$0</v>
      </c>
      <c r="F146" s="68" t="str">
        <f t="shared" si="10"/>
        <v>$0</v>
      </c>
      <c r="G146" s="70" t="str">
        <f t="shared" si="11"/>
        <v>$0</v>
      </c>
      <c r="H146" s="26"/>
    </row>
    <row r="147" spans="1:8">
      <c r="A147" s="66">
        <f t="shared" si="12"/>
        <v>46905</v>
      </c>
      <c r="B147" s="71">
        <f t="shared" si="13"/>
        <v>101</v>
      </c>
      <c r="C147" s="72" t="str">
        <f t="shared" si="14"/>
        <v>$0</v>
      </c>
      <c r="D147" s="68" t="str">
        <f t="shared" si="8"/>
        <v>$0</v>
      </c>
      <c r="E147" s="69" t="str">
        <f t="shared" si="9"/>
        <v>$0</v>
      </c>
      <c r="F147" s="68" t="str">
        <f t="shared" si="10"/>
        <v>$0</v>
      </c>
      <c r="G147" s="70" t="str">
        <f t="shared" si="11"/>
        <v>$0</v>
      </c>
      <c r="H147" s="26"/>
    </row>
    <row r="148" spans="1:8">
      <c r="A148" s="66">
        <f t="shared" si="12"/>
        <v>46935</v>
      </c>
      <c r="B148" s="71">
        <f t="shared" si="13"/>
        <v>102</v>
      </c>
      <c r="C148" s="72" t="str">
        <f t="shared" si="14"/>
        <v>$0</v>
      </c>
      <c r="D148" s="68" t="str">
        <f t="shared" si="8"/>
        <v>$0</v>
      </c>
      <c r="E148" s="69" t="str">
        <f t="shared" si="9"/>
        <v>$0</v>
      </c>
      <c r="F148" s="68" t="str">
        <f t="shared" si="10"/>
        <v>$0</v>
      </c>
      <c r="G148" s="70" t="str">
        <f t="shared" si="11"/>
        <v>$0</v>
      </c>
      <c r="H148" s="26"/>
    </row>
    <row r="149" spans="1:8">
      <c r="A149" s="66">
        <f t="shared" si="12"/>
        <v>46966</v>
      </c>
      <c r="B149" s="71">
        <f t="shared" si="13"/>
        <v>103</v>
      </c>
      <c r="C149" s="72" t="str">
        <f t="shared" si="14"/>
        <v>$0</v>
      </c>
      <c r="D149" s="68" t="str">
        <f t="shared" si="8"/>
        <v>$0</v>
      </c>
      <c r="E149" s="69" t="str">
        <f t="shared" si="9"/>
        <v>$0</v>
      </c>
      <c r="F149" s="68" t="str">
        <f t="shared" si="10"/>
        <v>$0</v>
      </c>
      <c r="G149" s="70" t="str">
        <f t="shared" si="11"/>
        <v>$0</v>
      </c>
      <c r="H149" s="26"/>
    </row>
    <row r="150" spans="1:8">
      <c r="A150" s="66">
        <f t="shared" si="12"/>
        <v>46997</v>
      </c>
      <c r="B150" s="71">
        <f t="shared" si="13"/>
        <v>104</v>
      </c>
      <c r="C150" s="72" t="str">
        <f t="shared" si="14"/>
        <v>$0</v>
      </c>
      <c r="D150" s="68" t="str">
        <f t="shared" si="8"/>
        <v>$0</v>
      </c>
      <c r="E150" s="69" t="str">
        <f t="shared" si="9"/>
        <v>$0</v>
      </c>
      <c r="F150" s="68" t="str">
        <f t="shared" si="10"/>
        <v>$0</v>
      </c>
      <c r="G150" s="70" t="str">
        <f t="shared" si="11"/>
        <v>$0</v>
      </c>
      <c r="H150" s="26"/>
    </row>
    <row r="151" spans="1:8">
      <c r="A151" s="66">
        <f t="shared" si="12"/>
        <v>47027</v>
      </c>
      <c r="B151" s="71">
        <f t="shared" si="13"/>
        <v>105</v>
      </c>
      <c r="C151" s="72" t="str">
        <f t="shared" si="14"/>
        <v>$0</v>
      </c>
      <c r="D151" s="68" t="str">
        <f t="shared" si="8"/>
        <v>$0</v>
      </c>
      <c r="E151" s="69" t="str">
        <f t="shared" si="9"/>
        <v>$0</v>
      </c>
      <c r="F151" s="68" t="str">
        <f t="shared" si="10"/>
        <v>$0</v>
      </c>
      <c r="G151" s="70" t="str">
        <f t="shared" si="11"/>
        <v>$0</v>
      </c>
      <c r="H151" s="26"/>
    </row>
    <row r="152" spans="1:8">
      <c r="A152" s="66">
        <f t="shared" si="12"/>
        <v>47058</v>
      </c>
      <c r="B152" s="71">
        <f t="shared" si="13"/>
        <v>106</v>
      </c>
      <c r="C152" s="72" t="str">
        <f t="shared" si="14"/>
        <v>$0</v>
      </c>
      <c r="D152" s="68" t="str">
        <f t="shared" si="8"/>
        <v>$0</v>
      </c>
      <c r="E152" s="69" t="str">
        <f t="shared" si="9"/>
        <v>$0</v>
      </c>
      <c r="F152" s="68" t="str">
        <f t="shared" si="10"/>
        <v>$0</v>
      </c>
      <c r="G152" s="70" t="str">
        <f t="shared" si="11"/>
        <v>$0</v>
      </c>
      <c r="H152" s="26"/>
    </row>
    <row r="153" spans="1:8">
      <c r="A153" s="66">
        <f t="shared" si="12"/>
        <v>47088</v>
      </c>
      <c r="B153" s="71">
        <f t="shared" si="13"/>
        <v>107</v>
      </c>
      <c r="C153" s="72" t="str">
        <f t="shared" si="14"/>
        <v>$0</v>
      </c>
      <c r="D153" s="68" t="str">
        <f t="shared" si="8"/>
        <v>$0</v>
      </c>
      <c r="E153" s="69" t="str">
        <f t="shared" si="9"/>
        <v>$0</v>
      </c>
      <c r="F153" s="68" t="str">
        <f t="shared" si="10"/>
        <v>$0</v>
      </c>
      <c r="G153" s="70" t="str">
        <f t="shared" si="11"/>
        <v>$0</v>
      </c>
      <c r="H153" s="26"/>
    </row>
    <row r="154" spans="1:8">
      <c r="A154" s="66">
        <f t="shared" si="12"/>
        <v>47119</v>
      </c>
      <c r="B154" s="71">
        <f t="shared" si="13"/>
        <v>108</v>
      </c>
      <c r="C154" s="72" t="str">
        <f t="shared" si="14"/>
        <v>$0</v>
      </c>
      <c r="D154" s="68" t="str">
        <f t="shared" si="8"/>
        <v>$0</v>
      </c>
      <c r="E154" s="69" t="str">
        <f t="shared" si="9"/>
        <v>$0</v>
      </c>
      <c r="F154" s="68" t="str">
        <f t="shared" si="10"/>
        <v>$0</v>
      </c>
      <c r="G154" s="70" t="str">
        <f t="shared" si="11"/>
        <v>$0</v>
      </c>
      <c r="H154" s="26"/>
    </row>
    <row r="155" spans="1:8">
      <c r="A155" s="66">
        <f t="shared" si="12"/>
        <v>47150</v>
      </c>
      <c r="B155" s="71">
        <f t="shared" si="13"/>
        <v>109</v>
      </c>
      <c r="C155" s="72" t="str">
        <f t="shared" si="14"/>
        <v>$0</v>
      </c>
      <c r="D155" s="68" t="str">
        <f t="shared" si="8"/>
        <v>$0</v>
      </c>
      <c r="E155" s="69" t="str">
        <f t="shared" si="9"/>
        <v>$0</v>
      </c>
      <c r="F155" s="68" t="str">
        <f t="shared" si="10"/>
        <v>$0</v>
      </c>
      <c r="G155" s="70" t="str">
        <f t="shared" si="11"/>
        <v>$0</v>
      </c>
      <c r="H155" s="26"/>
    </row>
    <row r="156" spans="1:8">
      <c r="A156" s="66">
        <f t="shared" si="12"/>
        <v>47178</v>
      </c>
      <c r="B156" s="71">
        <f t="shared" si="13"/>
        <v>110</v>
      </c>
      <c r="C156" s="72" t="str">
        <f t="shared" si="14"/>
        <v>$0</v>
      </c>
      <c r="D156" s="68" t="str">
        <f t="shared" si="8"/>
        <v>$0</v>
      </c>
      <c r="E156" s="69" t="str">
        <f t="shared" si="9"/>
        <v>$0</v>
      </c>
      <c r="F156" s="68" t="str">
        <f t="shared" si="10"/>
        <v>$0</v>
      </c>
      <c r="G156" s="70" t="str">
        <f t="shared" si="11"/>
        <v>$0</v>
      </c>
      <c r="H156" s="26"/>
    </row>
    <row r="157" spans="1:8">
      <c r="A157" s="66">
        <f t="shared" si="12"/>
        <v>47209</v>
      </c>
      <c r="B157" s="71">
        <f t="shared" si="13"/>
        <v>111</v>
      </c>
      <c r="C157" s="72" t="str">
        <f t="shared" si="14"/>
        <v>$0</v>
      </c>
      <c r="D157" s="68" t="str">
        <f t="shared" si="8"/>
        <v>$0</v>
      </c>
      <c r="E157" s="69" t="str">
        <f t="shared" si="9"/>
        <v>$0</v>
      </c>
      <c r="F157" s="68" t="str">
        <f t="shared" si="10"/>
        <v>$0</v>
      </c>
      <c r="G157" s="70" t="str">
        <f t="shared" si="11"/>
        <v>$0</v>
      </c>
      <c r="H157" s="26"/>
    </row>
    <row r="158" spans="1:8">
      <c r="A158" s="66">
        <f t="shared" si="12"/>
        <v>47239</v>
      </c>
      <c r="B158" s="71">
        <f t="shared" si="13"/>
        <v>112</v>
      </c>
      <c r="C158" s="72" t="str">
        <f t="shared" si="14"/>
        <v>$0</v>
      </c>
      <c r="D158" s="68" t="str">
        <f t="shared" si="8"/>
        <v>$0</v>
      </c>
      <c r="E158" s="69" t="str">
        <f t="shared" si="9"/>
        <v>$0</v>
      </c>
      <c r="F158" s="68" t="str">
        <f t="shared" si="10"/>
        <v>$0</v>
      </c>
      <c r="G158" s="70" t="str">
        <f t="shared" si="11"/>
        <v>$0</v>
      </c>
      <c r="H158" s="26"/>
    </row>
    <row r="159" spans="1:8">
      <c r="A159" s="66">
        <f t="shared" si="12"/>
        <v>47270</v>
      </c>
      <c r="B159" s="71">
        <f t="shared" si="13"/>
        <v>113</v>
      </c>
      <c r="C159" s="72" t="str">
        <f t="shared" si="14"/>
        <v>$0</v>
      </c>
      <c r="D159" s="68" t="str">
        <f t="shared" si="8"/>
        <v>$0</v>
      </c>
      <c r="E159" s="69" t="str">
        <f t="shared" si="9"/>
        <v>$0</v>
      </c>
      <c r="F159" s="68" t="str">
        <f t="shared" si="10"/>
        <v>$0</v>
      </c>
      <c r="G159" s="70" t="str">
        <f t="shared" si="11"/>
        <v>$0</v>
      </c>
      <c r="H159" s="26"/>
    </row>
    <row r="160" spans="1:8">
      <c r="A160" s="66">
        <f t="shared" si="12"/>
        <v>47300</v>
      </c>
      <c r="B160" s="71">
        <f t="shared" si="13"/>
        <v>114</v>
      </c>
      <c r="C160" s="72" t="str">
        <f t="shared" si="14"/>
        <v>$0</v>
      </c>
      <c r="D160" s="68" t="str">
        <f t="shared" si="8"/>
        <v>$0</v>
      </c>
      <c r="E160" s="69" t="str">
        <f t="shared" si="9"/>
        <v>$0</v>
      </c>
      <c r="F160" s="68" t="str">
        <f t="shared" si="10"/>
        <v>$0</v>
      </c>
      <c r="G160" s="70" t="str">
        <f t="shared" si="11"/>
        <v>$0</v>
      </c>
      <c r="H160" s="26"/>
    </row>
    <row r="161" spans="1:8">
      <c r="A161" s="66">
        <f t="shared" si="12"/>
        <v>47331</v>
      </c>
      <c r="B161" s="71">
        <f t="shared" si="13"/>
        <v>115</v>
      </c>
      <c r="C161" s="72" t="str">
        <f t="shared" si="14"/>
        <v>$0</v>
      </c>
      <c r="D161" s="68" t="str">
        <f t="shared" si="8"/>
        <v>$0</v>
      </c>
      <c r="E161" s="69" t="str">
        <f t="shared" si="9"/>
        <v>$0</v>
      </c>
      <c r="F161" s="68" t="str">
        <f t="shared" si="10"/>
        <v>$0</v>
      </c>
      <c r="G161" s="70" t="str">
        <f t="shared" si="11"/>
        <v>$0</v>
      </c>
      <c r="H161" s="26"/>
    </row>
    <row r="162" spans="1:8">
      <c r="A162" s="66">
        <f t="shared" si="12"/>
        <v>47362</v>
      </c>
      <c r="B162" s="71">
        <f t="shared" si="13"/>
        <v>116</v>
      </c>
      <c r="C162" s="72" t="str">
        <f t="shared" si="14"/>
        <v>$0</v>
      </c>
      <c r="D162" s="68" t="str">
        <f t="shared" si="8"/>
        <v>$0</v>
      </c>
      <c r="E162" s="69" t="str">
        <f t="shared" si="9"/>
        <v>$0</v>
      </c>
      <c r="F162" s="68" t="str">
        <f t="shared" si="10"/>
        <v>$0</v>
      </c>
      <c r="G162" s="70" t="str">
        <f t="shared" si="11"/>
        <v>$0</v>
      </c>
      <c r="H162" s="26"/>
    </row>
    <row r="163" spans="1:8">
      <c r="A163" s="66">
        <f t="shared" si="12"/>
        <v>47392</v>
      </c>
      <c r="B163" s="71">
        <f t="shared" si="13"/>
        <v>117</v>
      </c>
      <c r="C163" s="72" t="str">
        <f t="shared" si="14"/>
        <v>$0</v>
      </c>
      <c r="D163" s="68" t="str">
        <f t="shared" si="8"/>
        <v>$0</v>
      </c>
      <c r="E163" s="69" t="str">
        <f t="shared" si="9"/>
        <v>$0</v>
      </c>
      <c r="F163" s="68" t="str">
        <f t="shared" si="10"/>
        <v>$0</v>
      </c>
      <c r="G163" s="70" t="str">
        <f t="shared" si="11"/>
        <v>$0</v>
      </c>
      <c r="H163" s="26"/>
    </row>
    <row r="164" spans="1:8">
      <c r="A164" s="66">
        <f t="shared" si="12"/>
        <v>47423</v>
      </c>
      <c r="B164" s="71">
        <f t="shared" si="13"/>
        <v>118</v>
      </c>
      <c r="C164" s="72" t="str">
        <f t="shared" si="14"/>
        <v>$0</v>
      </c>
      <c r="D164" s="68" t="str">
        <f t="shared" si="8"/>
        <v>$0</v>
      </c>
      <c r="E164" s="69" t="str">
        <f t="shared" si="9"/>
        <v>$0</v>
      </c>
      <c r="F164" s="68" t="str">
        <f t="shared" si="10"/>
        <v>$0</v>
      </c>
      <c r="G164" s="70" t="str">
        <f t="shared" si="11"/>
        <v>$0</v>
      </c>
      <c r="H164" s="26"/>
    </row>
    <row r="165" spans="1:8">
      <c r="A165" s="66">
        <f t="shared" si="12"/>
        <v>47453</v>
      </c>
      <c r="B165" s="71">
        <f t="shared" si="13"/>
        <v>119</v>
      </c>
      <c r="C165" s="72" t="str">
        <f t="shared" si="14"/>
        <v>$0</v>
      </c>
      <c r="D165" s="68" t="str">
        <f t="shared" si="8"/>
        <v>$0</v>
      </c>
      <c r="E165" s="69" t="str">
        <f t="shared" si="9"/>
        <v>$0</v>
      </c>
      <c r="F165" s="68" t="str">
        <f t="shared" si="10"/>
        <v>$0</v>
      </c>
      <c r="G165" s="70" t="str">
        <f t="shared" si="11"/>
        <v>$0</v>
      </c>
      <c r="H165" s="26"/>
    </row>
    <row r="166" spans="1:8">
      <c r="A166" s="66">
        <f t="shared" si="12"/>
        <v>47484</v>
      </c>
      <c r="B166" s="71">
        <f t="shared" si="13"/>
        <v>120</v>
      </c>
      <c r="C166" s="73" t="str">
        <f>G165</f>
        <v>$0</v>
      </c>
      <c r="D166" s="68" t="str">
        <f t="shared" si="8"/>
        <v>$0</v>
      </c>
      <c r="E166" s="69" t="str">
        <f t="shared" si="9"/>
        <v>$0</v>
      </c>
      <c r="F166" s="68" t="str">
        <f t="shared" si="10"/>
        <v>$0</v>
      </c>
      <c r="G166" s="70" t="str">
        <f t="shared" si="11"/>
        <v>$0</v>
      </c>
      <c r="H166" s="26"/>
    </row>
    <row r="167" spans="1:8">
      <c r="A167" s="66">
        <f t="shared" si="12"/>
        <v>47515</v>
      </c>
      <c r="B167" s="71">
        <f t="shared" si="13"/>
        <v>121</v>
      </c>
      <c r="C167" s="72" t="str">
        <f>G166</f>
        <v>$0</v>
      </c>
      <c r="D167" s="68" t="str">
        <f t="shared" si="8"/>
        <v>$0</v>
      </c>
      <c r="E167" s="69" t="str">
        <f t="shared" si="9"/>
        <v>$0</v>
      </c>
      <c r="F167" s="68" t="str">
        <f t="shared" si="10"/>
        <v>$0</v>
      </c>
      <c r="G167" s="70" t="str">
        <f t="shared" si="11"/>
        <v>$0</v>
      </c>
      <c r="H167" s="26"/>
    </row>
    <row r="168" spans="1:8">
      <c r="A168" s="66">
        <f t="shared" si="12"/>
        <v>47543</v>
      </c>
      <c r="B168" s="71">
        <f t="shared" si="13"/>
        <v>122</v>
      </c>
      <c r="C168" s="72" t="str">
        <f t="shared" si="14"/>
        <v>$0</v>
      </c>
      <c r="D168" s="68" t="str">
        <f t="shared" si="8"/>
        <v>$0</v>
      </c>
      <c r="E168" s="69" t="str">
        <f t="shared" si="9"/>
        <v>$0</v>
      </c>
      <c r="F168" s="68" t="str">
        <f t="shared" si="10"/>
        <v>$0</v>
      </c>
      <c r="G168" s="70" t="str">
        <f t="shared" si="11"/>
        <v>$0</v>
      </c>
      <c r="H168" s="26"/>
    </row>
    <row r="169" spans="1:8">
      <c r="A169" s="66">
        <f t="shared" si="12"/>
        <v>47574</v>
      </c>
      <c r="B169" s="71">
        <f t="shared" si="13"/>
        <v>123</v>
      </c>
      <c r="C169" s="72" t="str">
        <f t="shared" si="14"/>
        <v>$0</v>
      </c>
      <c r="D169" s="68" t="str">
        <f t="shared" si="8"/>
        <v>$0</v>
      </c>
      <c r="E169" s="69" t="str">
        <f t="shared" si="9"/>
        <v>$0</v>
      </c>
      <c r="F169" s="68" t="str">
        <f t="shared" si="10"/>
        <v>$0</v>
      </c>
      <c r="G169" s="70" t="str">
        <f t="shared" si="11"/>
        <v>$0</v>
      </c>
      <c r="H169" s="26"/>
    </row>
    <row r="170" spans="1:8">
      <c r="A170" s="66">
        <f t="shared" si="12"/>
        <v>47604</v>
      </c>
      <c r="B170" s="71">
        <f t="shared" si="13"/>
        <v>124</v>
      </c>
      <c r="C170" s="72" t="str">
        <f t="shared" si="14"/>
        <v>$0</v>
      </c>
      <c r="D170" s="68" t="str">
        <f t="shared" si="8"/>
        <v>$0</v>
      </c>
      <c r="E170" s="69" t="str">
        <f t="shared" si="9"/>
        <v>$0</v>
      </c>
      <c r="F170" s="68" t="str">
        <f t="shared" si="10"/>
        <v>$0</v>
      </c>
      <c r="G170" s="70" t="str">
        <f t="shared" si="11"/>
        <v>$0</v>
      </c>
      <c r="H170" s="26"/>
    </row>
    <row r="171" spans="1:8">
      <c r="A171" s="66">
        <f t="shared" si="12"/>
        <v>47635</v>
      </c>
      <c r="B171" s="71">
        <f t="shared" si="13"/>
        <v>125</v>
      </c>
      <c r="C171" s="72" t="str">
        <f t="shared" si="14"/>
        <v>$0</v>
      </c>
      <c r="D171" s="68" t="str">
        <f t="shared" si="8"/>
        <v>$0</v>
      </c>
      <c r="E171" s="69" t="str">
        <f t="shared" si="9"/>
        <v>$0</v>
      </c>
      <c r="F171" s="68" t="str">
        <f t="shared" si="10"/>
        <v>$0</v>
      </c>
      <c r="G171" s="70" t="str">
        <f t="shared" si="11"/>
        <v>$0</v>
      </c>
      <c r="H171" s="26"/>
    </row>
    <row r="172" spans="1:8">
      <c r="A172" s="66">
        <f t="shared" si="12"/>
        <v>47665</v>
      </c>
      <c r="B172" s="71">
        <f t="shared" si="13"/>
        <v>126</v>
      </c>
      <c r="C172" s="72" t="str">
        <f t="shared" si="14"/>
        <v>$0</v>
      </c>
      <c r="D172" s="68" t="str">
        <f t="shared" si="8"/>
        <v>$0</v>
      </c>
      <c r="E172" s="69" t="str">
        <f t="shared" si="9"/>
        <v>$0</v>
      </c>
      <c r="F172" s="68" t="str">
        <f t="shared" si="10"/>
        <v>$0</v>
      </c>
      <c r="G172" s="70" t="str">
        <f t="shared" si="11"/>
        <v>$0</v>
      </c>
      <c r="H172" s="26"/>
    </row>
    <row r="173" spans="1:8">
      <c r="A173" s="66">
        <f t="shared" si="12"/>
        <v>47696</v>
      </c>
      <c r="B173" s="71">
        <f t="shared" si="13"/>
        <v>127</v>
      </c>
      <c r="C173" s="72" t="str">
        <f t="shared" si="14"/>
        <v>$0</v>
      </c>
      <c r="D173" s="68" t="str">
        <f t="shared" si="8"/>
        <v>$0</v>
      </c>
      <c r="E173" s="69" t="str">
        <f t="shared" si="9"/>
        <v>$0</v>
      </c>
      <c r="F173" s="68" t="str">
        <f t="shared" si="10"/>
        <v>$0</v>
      </c>
      <c r="G173" s="70" t="str">
        <f t="shared" si="11"/>
        <v>$0</v>
      </c>
      <c r="H173" s="26"/>
    </row>
    <row r="174" spans="1:8">
      <c r="A174" s="66">
        <f t="shared" si="12"/>
        <v>47727</v>
      </c>
      <c r="B174" s="71">
        <f t="shared" si="13"/>
        <v>128</v>
      </c>
      <c r="C174" s="72" t="str">
        <f t="shared" si="14"/>
        <v>$0</v>
      </c>
      <c r="D174" s="68" t="str">
        <f t="shared" si="8"/>
        <v>$0</v>
      </c>
      <c r="E174" s="69" t="str">
        <f t="shared" si="9"/>
        <v>$0</v>
      </c>
      <c r="F174" s="68" t="str">
        <f t="shared" si="10"/>
        <v>$0</v>
      </c>
      <c r="G174" s="70" t="str">
        <f t="shared" si="11"/>
        <v>$0</v>
      </c>
      <c r="H174" s="26"/>
    </row>
    <row r="175" spans="1:8">
      <c r="A175" s="66">
        <f t="shared" si="12"/>
        <v>47757</v>
      </c>
      <c r="B175" s="71">
        <f t="shared" si="13"/>
        <v>129</v>
      </c>
      <c r="C175" s="72" t="str">
        <f t="shared" si="14"/>
        <v>$0</v>
      </c>
      <c r="D175" s="68" t="str">
        <f t="shared" si="8"/>
        <v>$0</v>
      </c>
      <c r="E175" s="69" t="str">
        <f t="shared" si="9"/>
        <v>$0</v>
      </c>
      <c r="F175" s="68" t="str">
        <f t="shared" si="10"/>
        <v>$0</v>
      </c>
      <c r="G175" s="70" t="str">
        <f t="shared" si="11"/>
        <v>$0</v>
      </c>
      <c r="H175" s="26"/>
    </row>
    <row r="176" spans="1:8">
      <c r="A176" s="66">
        <f t="shared" si="12"/>
        <v>47788</v>
      </c>
      <c r="B176" s="71">
        <f t="shared" si="13"/>
        <v>130</v>
      </c>
      <c r="C176" s="72" t="str">
        <f t="shared" si="14"/>
        <v>$0</v>
      </c>
      <c r="D176" s="68" t="str">
        <f t="shared" ref="D176:D239" si="15">IF(G176="$0","$0",(IFERROR(-IPMT($C$9/12,B176,$C$10,$C$8),"$0")))</f>
        <v>$0</v>
      </c>
      <c r="E176" s="69" t="str">
        <f t="shared" ref="E176:E239" si="16">IF(B176=$C$11, (IF(G176="$0","$0",(IFERROR(-PPMT($C$9/12,B176,$C$10,$C$8),"$0")))+$C$14), (IF(G176="$0","$0",(IFERROR(-PPMT($C$9/12,B176,$C$10,$C$8),"$0")))))</f>
        <v>$0</v>
      </c>
      <c r="F176" s="68" t="str">
        <f t="shared" ref="F176:F239" si="17">IF(G176="$0","$0",(+(IFERROR(-IPMT($C$9/12,B176,$C$10,$C$8),"$0"))+(IF(B176=$C$11,(IF(G176="$0","$0",(IFERROR(-PPMT($C$9/12,B176,$C$10,$C$8),"$0")))+$C$14),(IF(G176="$0","$0",(IFERROR(-PPMT($C$9/12,B176,$C$10,$C$8),"$0"))))))))</f>
        <v>$0</v>
      </c>
      <c r="G176" s="70" t="str">
        <f t="shared" ref="G176:G239" si="18">IF(B176=$C$11, (-$C$14+IF((C176-(IFERROR(-PPMT($C$9/12,B176,$C$10,$C$8),"$0")))&gt;$C$14, (C176-(IFERROR(-PPMT($C$9/12,B176,$C$10,$C$8),"$0"))), "$0")), (IF((C176-(IFERROR(-PPMT($C$9/12,B176,$C$10,$C$8),"$0")))&gt;$C$14, (C176-(IFERROR(-PPMT($C$9/12,B176,$C$10,$C$8),0))), "$0")))</f>
        <v>$0</v>
      </c>
      <c r="H176" s="26"/>
    </row>
    <row r="177" spans="1:8">
      <c r="A177" s="66">
        <f t="shared" ref="A177:A240" si="19">DATE(YEAR(A176),MONTH(A176)+1,DAY(A176))</f>
        <v>47818</v>
      </c>
      <c r="B177" s="71">
        <f t="shared" ref="B177:B240" si="20">+B176+1</f>
        <v>131</v>
      </c>
      <c r="C177" s="72" t="str">
        <f t="shared" ref="C177:C240" si="21">G176</f>
        <v>$0</v>
      </c>
      <c r="D177" s="68" t="str">
        <f t="shared" si="15"/>
        <v>$0</v>
      </c>
      <c r="E177" s="69" t="str">
        <f t="shared" si="16"/>
        <v>$0</v>
      </c>
      <c r="F177" s="68" t="str">
        <f t="shared" si="17"/>
        <v>$0</v>
      </c>
      <c r="G177" s="70" t="str">
        <f t="shared" si="18"/>
        <v>$0</v>
      </c>
      <c r="H177" s="26"/>
    </row>
    <row r="178" spans="1:8">
      <c r="A178" s="66">
        <f t="shared" si="19"/>
        <v>47849</v>
      </c>
      <c r="B178" s="71">
        <f t="shared" si="20"/>
        <v>132</v>
      </c>
      <c r="C178" s="72" t="str">
        <f t="shared" si="21"/>
        <v>$0</v>
      </c>
      <c r="D178" s="68" t="str">
        <f t="shared" si="15"/>
        <v>$0</v>
      </c>
      <c r="E178" s="69" t="str">
        <f t="shared" si="16"/>
        <v>$0</v>
      </c>
      <c r="F178" s="68" t="str">
        <f t="shared" si="17"/>
        <v>$0</v>
      </c>
      <c r="G178" s="70" t="str">
        <f t="shared" si="18"/>
        <v>$0</v>
      </c>
      <c r="H178" s="26"/>
    </row>
    <row r="179" spans="1:8">
      <c r="A179" s="66">
        <f t="shared" si="19"/>
        <v>47880</v>
      </c>
      <c r="B179" s="71">
        <f t="shared" si="20"/>
        <v>133</v>
      </c>
      <c r="C179" s="72" t="str">
        <f t="shared" si="21"/>
        <v>$0</v>
      </c>
      <c r="D179" s="68" t="str">
        <f t="shared" si="15"/>
        <v>$0</v>
      </c>
      <c r="E179" s="69" t="str">
        <f t="shared" si="16"/>
        <v>$0</v>
      </c>
      <c r="F179" s="68" t="str">
        <f t="shared" si="17"/>
        <v>$0</v>
      </c>
      <c r="G179" s="70" t="str">
        <f t="shared" si="18"/>
        <v>$0</v>
      </c>
      <c r="H179" s="26"/>
    </row>
    <row r="180" spans="1:8">
      <c r="A180" s="66">
        <f t="shared" si="19"/>
        <v>47908</v>
      </c>
      <c r="B180" s="71">
        <f t="shared" si="20"/>
        <v>134</v>
      </c>
      <c r="C180" s="72" t="str">
        <f t="shared" si="21"/>
        <v>$0</v>
      </c>
      <c r="D180" s="68" t="str">
        <f t="shared" si="15"/>
        <v>$0</v>
      </c>
      <c r="E180" s="69" t="str">
        <f t="shared" si="16"/>
        <v>$0</v>
      </c>
      <c r="F180" s="68" t="str">
        <f t="shared" si="17"/>
        <v>$0</v>
      </c>
      <c r="G180" s="70" t="str">
        <f t="shared" si="18"/>
        <v>$0</v>
      </c>
      <c r="H180" s="26"/>
    </row>
    <row r="181" spans="1:8">
      <c r="A181" s="66">
        <f t="shared" si="19"/>
        <v>47939</v>
      </c>
      <c r="B181" s="71">
        <f t="shared" si="20"/>
        <v>135</v>
      </c>
      <c r="C181" s="72" t="str">
        <f t="shared" si="21"/>
        <v>$0</v>
      </c>
      <c r="D181" s="68" t="str">
        <f t="shared" si="15"/>
        <v>$0</v>
      </c>
      <c r="E181" s="69" t="str">
        <f t="shared" si="16"/>
        <v>$0</v>
      </c>
      <c r="F181" s="68" t="str">
        <f t="shared" si="17"/>
        <v>$0</v>
      </c>
      <c r="G181" s="70" t="str">
        <f t="shared" si="18"/>
        <v>$0</v>
      </c>
      <c r="H181" s="26"/>
    </row>
    <row r="182" spans="1:8">
      <c r="A182" s="66">
        <f t="shared" si="19"/>
        <v>47969</v>
      </c>
      <c r="B182" s="71">
        <f t="shared" si="20"/>
        <v>136</v>
      </c>
      <c r="C182" s="72" t="str">
        <f t="shared" si="21"/>
        <v>$0</v>
      </c>
      <c r="D182" s="68" t="str">
        <f t="shared" si="15"/>
        <v>$0</v>
      </c>
      <c r="E182" s="69" t="str">
        <f t="shared" si="16"/>
        <v>$0</v>
      </c>
      <c r="F182" s="68" t="str">
        <f t="shared" si="17"/>
        <v>$0</v>
      </c>
      <c r="G182" s="70" t="str">
        <f t="shared" si="18"/>
        <v>$0</v>
      </c>
      <c r="H182" s="26"/>
    </row>
    <row r="183" spans="1:8">
      <c r="A183" s="66">
        <f t="shared" si="19"/>
        <v>48000</v>
      </c>
      <c r="B183" s="71">
        <f t="shared" si="20"/>
        <v>137</v>
      </c>
      <c r="C183" s="72" t="str">
        <f t="shared" si="21"/>
        <v>$0</v>
      </c>
      <c r="D183" s="68" t="str">
        <f t="shared" si="15"/>
        <v>$0</v>
      </c>
      <c r="E183" s="69" t="str">
        <f t="shared" si="16"/>
        <v>$0</v>
      </c>
      <c r="F183" s="68" t="str">
        <f t="shared" si="17"/>
        <v>$0</v>
      </c>
      <c r="G183" s="70" t="str">
        <f t="shared" si="18"/>
        <v>$0</v>
      </c>
      <c r="H183" s="26"/>
    </row>
    <row r="184" spans="1:8">
      <c r="A184" s="66">
        <f t="shared" si="19"/>
        <v>48030</v>
      </c>
      <c r="B184" s="71">
        <f t="shared" si="20"/>
        <v>138</v>
      </c>
      <c r="C184" s="72" t="str">
        <f t="shared" si="21"/>
        <v>$0</v>
      </c>
      <c r="D184" s="68" t="str">
        <f t="shared" si="15"/>
        <v>$0</v>
      </c>
      <c r="E184" s="69" t="str">
        <f t="shared" si="16"/>
        <v>$0</v>
      </c>
      <c r="F184" s="68" t="str">
        <f t="shared" si="17"/>
        <v>$0</v>
      </c>
      <c r="G184" s="70" t="str">
        <f t="shared" si="18"/>
        <v>$0</v>
      </c>
      <c r="H184" s="26"/>
    </row>
    <row r="185" spans="1:8">
      <c r="A185" s="66">
        <f t="shared" si="19"/>
        <v>48061</v>
      </c>
      <c r="B185" s="71">
        <f t="shared" si="20"/>
        <v>139</v>
      </c>
      <c r="C185" s="72" t="str">
        <f t="shared" si="21"/>
        <v>$0</v>
      </c>
      <c r="D185" s="68" t="str">
        <f t="shared" si="15"/>
        <v>$0</v>
      </c>
      <c r="E185" s="69" t="str">
        <f t="shared" si="16"/>
        <v>$0</v>
      </c>
      <c r="F185" s="68" t="str">
        <f t="shared" si="17"/>
        <v>$0</v>
      </c>
      <c r="G185" s="70" t="str">
        <f t="shared" si="18"/>
        <v>$0</v>
      </c>
      <c r="H185" s="26"/>
    </row>
    <row r="186" spans="1:8">
      <c r="A186" s="66">
        <f t="shared" si="19"/>
        <v>48092</v>
      </c>
      <c r="B186" s="71">
        <f t="shared" si="20"/>
        <v>140</v>
      </c>
      <c r="C186" s="72" t="str">
        <f t="shared" si="21"/>
        <v>$0</v>
      </c>
      <c r="D186" s="68" t="str">
        <f t="shared" si="15"/>
        <v>$0</v>
      </c>
      <c r="E186" s="69" t="str">
        <f t="shared" si="16"/>
        <v>$0</v>
      </c>
      <c r="F186" s="68" t="str">
        <f t="shared" si="17"/>
        <v>$0</v>
      </c>
      <c r="G186" s="70" t="str">
        <f t="shared" si="18"/>
        <v>$0</v>
      </c>
      <c r="H186" s="26"/>
    </row>
    <row r="187" spans="1:8">
      <c r="A187" s="66">
        <f t="shared" si="19"/>
        <v>48122</v>
      </c>
      <c r="B187" s="71">
        <f t="shared" si="20"/>
        <v>141</v>
      </c>
      <c r="C187" s="72" t="str">
        <f t="shared" si="21"/>
        <v>$0</v>
      </c>
      <c r="D187" s="68" t="str">
        <f t="shared" si="15"/>
        <v>$0</v>
      </c>
      <c r="E187" s="69" t="str">
        <f t="shared" si="16"/>
        <v>$0</v>
      </c>
      <c r="F187" s="68" t="str">
        <f t="shared" si="17"/>
        <v>$0</v>
      </c>
      <c r="G187" s="70" t="str">
        <f t="shared" si="18"/>
        <v>$0</v>
      </c>
      <c r="H187" s="26"/>
    </row>
    <row r="188" spans="1:8">
      <c r="A188" s="66">
        <f t="shared" si="19"/>
        <v>48153</v>
      </c>
      <c r="B188" s="71">
        <f t="shared" si="20"/>
        <v>142</v>
      </c>
      <c r="C188" s="72" t="str">
        <f t="shared" si="21"/>
        <v>$0</v>
      </c>
      <c r="D188" s="68" t="str">
        <f t="shared" si="15"/>
        <v>$0</v>
      </c>
      <c r="E188" s="69" t="str">
        <f t="shared" si="16"/>
        <v>$0</v>
      </c>
      <c r="F188" s="68" t="str">
        <f t="shared" si="17"/>
        <v>$0</v>
      </c>
      <c r="G188" s="70" t="str">
        <f t="shared" si="18"/>
        <v>$0</v>
      </c>
      <c r="H188" s="26"/>
    </row>
    <row r="189" spans="1:8">
      <c r="A189" s="66">
        <f t="shared" si="19"/>
        <v>48183</v>
      </c>
      <c r="B189" s="71">
        <f t="shared" si="20"/>
        <v>143</v>
      </c>
      <c r="C189" s="72" t="str">
        <f t="shared" si="21"/>
        <v>$0</v>
      </c>
      <c r="D189" s="68" t="str">
        <f t="shared" si="15"/>
        <v>$0</v>
      </c>
      <c r="E189" s="69" t="str">
        <f t="shared" si="16"/>
        <v>$0</v>
      </c>
      <c r="F189" s="68" t="str">
        <f t="shared" si="17"/>
        <v>$0</v>
      </c>
      <c r="G189" s="70" t="str">
        <f t="shared" si="18"/>
        <v>$0</v>
      </c>
      <c r="H189" s="26"/>
    </row>
    <row r="190" spans="1:8">
      <c r="A190" s="66">
        <f t="shared" si="19"/>
        <v>48214</v>
      </c>
      <c r="B190" s="71">
        <f t="shared" si="20"/>
        <v>144</v>
      </c>
      <c r="C190" s="72" t="str">
        <f t="shared" si="21"/>
        <v>$0</v>
      </c>
      <c r="D190" s="68" t="str">
        <f t="shared" si="15"/>
        <v>$0</v>
      </c>
      <c r="E190" s="69" t="str">
        <f t="shared" si="16"/>
        <v>$0</v>
      </c>
      <c r="F190" s="68" t="str">
        <f t="shared" si="17"/>
        <v>$0</v>
      </c>
      <c r="G190" s="70" t="str">
        <f t="shared" si="18"/>
        <v>$0</v>
      </c>
      <c r="H190" s="26"/>
    </row>
    <row r="191" spans="1:8">
      <c r="A191" s="66">
        <f t="shared" si="19"/>
        <v>48245</v>
      </c>
      <c r="B191" s="71">
        <f t="shared" si="20"/>
        <v>145</v>
      </c>
      <c r="C191" s="72" t="str">
        <f t="shared" si="21"/>
        <v>$0</v>
      </c>
      <c r="D191" s="68" t="str">
        <f t="shared" si="15"/>
        <v>$0</v>
      </c>
      <c r="E191" s="69" t="str">
        <f t="shared" si="16"/>
        <v>$0</v>
      </c>
      <c r="F191" s="68" t="str">
        <f t="shared" si="17"/>
        <v>$0</v>
      </c>
      <c r="G191" s="70" t="str">
        <f t="shared" si="18"/>
        <v>$0</v>
      </c>
      <c r="H191" s="26"/>
    </row>
    <row r="192" spans="1:8">
      <c r="A192" s="66">
        <f t="shared" si="19"/>
        <v>48274</v>
      </c>
      <c r="B192" s="71">
        <f t="shared" si="20"/>
        <v>146</v>
      </c>
      <c r="C192" s="72" t="str">
        <f t="shared" si="21"/>
        <v>$0</v>
      </c>
      <c r="D192" s="68" t="str">
        <f t="shared" si="15"/>
        <v>$0</v>
      </c>
      <c r="E192" s="69" t="str">
        <f t="shared" si="16"/>
        <v>$0</v>
      </c>
      <c r="F192" s="68" t="str">
        <f t="shared" si="17"/>
        <v>$0</v>
      </c>
      <c r="G192" s="70" t="str">
        <f t="shared" si="18"/>
        <v>$0</v>
      </c>
      <c r="H192" s="26"/>
    </row>
    <row r="193" spans="1:8">
      <c r="A193" s="66">
        <f t="shared" si="19"/>
        <v>48305</v>
      </c>
      <c r="B193" s="71">
        <f t="shared" si="20"/>
        <v>147</v>
      </c>
      <c r="C193" s="72" t="str">
        <f t="shared" si="21"/>
        <v>$0</v>
      </c>
      <c r="D193" s="68" t="str">
        <f t="shared" si="15"/>
        <v>$0</v>
      </c>
      <c r="E193" s="69" t="str">
        <f t="shared" si="16"/>
        <v>$0</v>
      </c>
      <c r="F193" s="68" t="str">
        <f t="shared" si="17"/>
        <v>$0</v>
      </c>
      <c r="G193" s="70" t="str">
        <f t="shared" si="18"/>
        <v>$0</v>
      </c>
      <c r="H193" s="26"/>
    </row>
    <row r="194" spans="1:8">
      <c r="A194" s="66">
        <f t="shared" si="19"/>
        <v>48335</v>
      </c>
      <c r="B194" s="71">
        <f t="shared" si="20"/>
        <v>148</v>
      </c>
      <c r="C194" s="72" t="str">
        <f t="shared" si="21"/>
        <v>$0</v>
      </c>
      <c r="D194" s="68" t="str">
        <f t="shared" si="15"/>
        <v>$0</v>
      </c>
      <c r="E194" s="69" t="str">
        <f t="shared" si="16"/>
        <v>$0</v>
      </c>
      <c r="F194" s="68" t="str">
        <f t="shared" si="17"/>
        <v>$0</v>
      </c>
      <c r="G194" s="70" t="str">
        <f t="shared" si="18"/>
        <v>$0</v>
      </c>
      <c r="H194" s="26"/>
    </row>
    <row r="195" spans="1:8">
      <c r="A195" s="66">
        <f t="shared" si="19"/>
        <v>48366</v>
      </c>
      <c r="B195" s="71">
        <f t="shared" si="20"/>
        <v>149</v>
      </c>
      <c r="C195" s="72" t="str">
        <f t="shared" si="21"/>
        <v>$0</v>
      </c>
      <c r="D195" s="68" t="str">
        <f t="shared" si="15"/>
        <v>$0</v>
      </c>
      <c r="E195" s="69" t="str">
        <f t="shared" si="16"/>
        <v>$0</v>
      </c>
      <c r="F195" s="68" t="str">
        <f t="shared" si="17"/>
        <v>$0</v>
      </c>
      <c r="G195" s="70" t="str">
        <f t="shared" si="18"/>
        <v>$0</v>
      </c>
      <c r="H195" s="26"/>
    </row>
    <row r="196" spans="1:8">
      <c r="A196" s="66">
        <f t="shared" si="19"/>
        <v>48396</v>
      </c>
      <c r="B196" s="71">
        <f t="shared" si="20"/>
        <v>150</v>
      </c>
      <c r="C196" s="72" t="str">
        <f t="shared" si="21"/>
        <v>$0</v>
      </c>
      <c r="D196" s="68" t="str">
        <f t="shared" si="15"/>
        <v>$0</v>
      </c>
      <c r="E196" s="69" t="str">
        <f t="shared" si="16"/>
        <v>$0</v>
      </c>
      <c r="F196" s="68" t="str">
        <f t="shared" si="17"/>
        <v>$0</v>
      </c>
      <c r="G196" s="70" t="str">
        <f t="shared" si="18"/>
        <v>$0</v>
      </c>
      <c r="H196" s="26"/>
    </row>
    <row r="197" spans="1:8">
      <c r="A197" s="66">
        <f t="shared" si="19"/>
        <v>48427</v>
      </c>
      <c r="B197" s="71">
        <f t="shared" si="20"/>
        <v>151</v>
      </c>
      <c r="C197" s="72" t="str">
        <f t="shared" si="21"/>
        <v>$0</v>
      </c>
      <c r="D197" s="68" t="str">
        <f t="shared" si="15"/>
        <v>$0</v>
      </c>
      <c r="E197" s="69" t="str">
        <f t="shared" si="16"/>
        <v>$0</v>
      </c>
      <c r="F197" s="68" t="str">
        <f t="shared" si="17"/>
        <v>$0</v>
      </c>
      <c r="G197" s="70" t="str">
        <f t="shared" si="18"/>
        <v>$0</v>
      </c>
      <c r="H197" s="26"/>
    </row>
    <row r="198" spans="1:8">
      <c r="A198" s="66">
        <f t="shared" si="19"/>
        <v>48458</v>
      </c>
      <c r="B198" s="71">
        <f t="shared" si="20"/>
        <v>152</v>
      </c>
      <c r="C198" s="72" t="str">
        <f t="shared" si="21"/>
        <v>$0</v>
      </c>
      <c r="D198" s="68" t="str">
        <f t="shared" si="15"/>
        <v>$0</v>
      </c>
      <c r="E198" s="69" t="str">
        <f t="shared" si="16"/>
        <v>$0</v>
      </c>
      <c r="F198" s="68" t="str">
        <f t="shared" si="17"/>
        <v>$0</v>
      </c>
      <c r="G198" s="70" t="str">
        <f t="shared" si="18"/>
        <v>$0</v>
      </c>
      <c r="H198" s="26"/>
    </row>
    <row r="199" spans="1:8">
      <c r="A199" s="66">
        <f t="shared" si="19"/>
        <v>48488</v>
      </c>
      <c r="B199" s="71">
        <f t="shared" si="20"/>
        <v>153</v>
      </c>
      <c r="C199" s="72" t="str">
        <f t="shared" si="21"/>
        <v>$0</v>
      </c>
      <c r="D199" s="68" t="str">
        <f t="shared" si="15"/>
        <v>$0</v>
      </c>
      <c r="E199" s="69" t="str">
        <f t="shared" si="16"/>
        <v>$0</v>
      </c>
      <c r="F199" s="68" t="str">
        <f t="shared" si="17"/>
        <v>$0</v>
      </c>
      <c r="G199" s="70" t="str">
        <f t="shared" si="18"/>
        <v>$0</v>
      </c>
      <c r="H199" s="26"/>
    </row>
    <row r="200" spans="1:8">
      <c r="A200" s="66">
        <f t="shared" si="19"/>
        <v>48519</v>
      </c>
      <c r="B200" s="71">
        <f t="shared" si="20"/>
        <v>154</v>
      </c>
      <c r="C200" s="72" t="str">
        <f t="shared" si="21"/>
        <v>$0</v>
      </c>
      <c r="D200" s="68" t="str">
        <f t="shared" si="15"/>
        <v>$0</v>
      </c>
      <c r="E200" s="69" t="str">
        <f t="shared" si="16"/>
        <v>$0</v>
      </c>
      <c r="F200" s="68" t="str">
        <f t="shared" si="17"/>
        <v>$0</v>
      </c>
      <c r="G200" s="70" t="str">
        <f t="shared" si="18"/>
        <v>$0</v>
      </c>
      <c r="H200" s="26"/>
    </row>
    <row r="201" spans="1:8">
      <c r="A201" s="66">
        <f t="shared" si="19"/>
        <v>48549</v>
      </c>
      <c r="B201" s="71">
        <f t="shared" si="20"/>
        <v>155</v>
      </c>
      <c r="C201" s="72" t="str">
        <f t="shared" si="21"/>
        <v>$0</v>
      </c>
      <c r="D201" s="68" t="str">
        <f t="shared" si="15"/>
        <v>$0</v>
      </c>
      <c r="E201" s="69" t="str">
        <f t="shared" si="16"/>
        <v>$0</v>
      </c>
      <c r="F201" s="68" t="str">
        <f t="shared" si="17"/>
        <v>$0</v>
      </c>
      <c r="G201" s="70" t="str">
        <f t="shared" si="18"/>
        <v>$0</v>
      </c>
      <c r="H201" s="26"/>
    </row>
    <row r="202" spans="1:8">
      <c r="A202" s="66">
        <f t="shared" si="19"/>
        <v>48580</v>
      </c>
      <c r="B202" s="71">
        <f t="shared" si="20"/>
        <v>156</v>
      </c>
      <c r="C202" s="72" t="str">
        <f t="shared" si="21"/>
        <v>$0</v>
      </c>
      <c r="D202" s="68" t="str">
        <f t="shared" si="15"/>
        <v>$0</v>
      </c>
      <c r="E202" s="69" t="str">
        <f t="shared" si="16"/>
        <v>$0</v>
      </c>
      <c r="F202" s="68" t="str">
        <f t="shared" si="17"/>
        <v>$0</v>
      </c>
      <c r="G202" s="70" t="str">
        <f t="shared" si="18"/>
        <v>$0</v>
      </c>
      <c r="H202" s="26"/>
    </row>
    <row r="203" spans="1:8">
      <c r="A203" s="66">
        <f t="shared" si="19"/>
        <v>48611</v>
      </c>
      <c r="B203" s="71">
        <f t="shared" si="20"/>
        <v>157</v>
      </c>
      <c r="C203" s="72" t="str">
        <f t="shared" si="21"/>
        <v>$0</v>
      </c>
      <c r="D203" s="68" t="str">
        <f t="shared" si="15"/>
        <v>$0</v>
      </c>
      <c r="E203" s="69" t="str">
        <f t="shared" si="16"/>
        <v>$0</v>
      </c>
      <c r="F203" s="68" t="str">
        <f t="shared" si="17"/>
        <v>$0</v>
      </c>
      <c r="G203" s="70" t="str">
        <f t="shared" si="18"/>
        <v>$0</v>
      </c>
      <c r="H203" s="26"/>
    </row>
    <row r="204" spans="1:8">
      <c r="A204" s="66">
        <f t="shared" si="19"/>
        <v>48639</v>
      </c>
      <c r="B204" s="71">
        <f t="shared" si="20"/>
        <v>158</v>
      </c>
      <c r="C204" s="72" t="str">
        <f t="shared" si="21"/>
        <v>$0</v>
      </c>
      <c r="D204" s="68" t="str">
        <f t="shared" si="15"/>
        <v>$0</v>
      </c>
      <c r="E204" s="69" t="str">
        <f t="shared" si="16"/>
        <v>$0</v>
      </c>
      <c r="F204" s="68" t="str">
        <f t="shared" si="17"/>
        <v>$0</v>
      </c>
      <c r="G204" s="70" t="str">
        <f t="shared" si="18"/>
        <v>$0</v>
      </c>
      <c r="H204" s="26"/>
    </row>
    <row r="205" spans="1:8">
      <c r="A205" s="66">
        <f t="shared" si="19"/>
        <v>48670</v>
      </c>
      <c r="B205" s="71">
        <f t="shared" si="20"/>
        <v>159</v>
      </c>
      <c r="C205" s="72" t="str">
        <f t="shared" si="21"/>
        <v>$0</v>
      </c>
      <c r="D205" s="68" t="str">
        <f t="shared" si="15"/>
        <v>$0</v>
      </c>
      <c r="E205" s="69" t="str">
        <f t="shared" si="16"/>
        <v>$0</v>
      </c>
      <c r="F205" s="68" t="str">
        <f t="shared" si="17"/>
        <v>$0</v>
      </c>
      <c r="G205" s="70" t="str">
        <f t="shared" si="18"/>
        <v>$0</v>
      </c>
      <c r="H205" s="26"/>
    </row>
    <row r="206" spans="1:8">
      <c r="A206" s="66">
        <f t="shared" si="19"/>
        <v>48700</v>
      </c>
      <c r="B206" s="71">
        <f t="shared" si="20"/>
        <v>160</v>
      </c>
      <c r="C206" s="72" t="str">
        <f t="shared" si="21"/>
        <v>$0</v>
      </c>
      <c r="D206" s="68" t="str">
        <f t="shared" si="15"/>
        <v>$0</v>
      </c>
      <c r="E206" s="69" t="str">
        <f t="shared" si="16"/>
        <v>$0</v>
      </c>
      <c r="F206" s="68" t="str">
        <f t="shared" si="17"/>
        <v>$0</v>
      </c>
      <c r="G206" s="70" t="str">
        <f t="shared" si="18"/>
        <v>$0</v>
      </c>
      <c r="H206" s="26"/>
    </row>
    <row r="207" spans="1:8">
      <c r="A207" s="66">
        <f t="shared" si="19"/>
        <v>48731</v>
      </c>
      <c r="B207" s="71">
        <f t="shared" si="20"/>
        <v>161</v>
      </c>
      <c r="C207" s="72" t="str">
        <f t="shared" si="21"/>
        <v>$0</v>
      </c>
      <c r="D207" s="68" t="str">
        <f t="shared" si="15"/>
        <v>$0</v>
      </c>
      <c r="E207" s="69" t="str">
        <f t="shared" si="16"/>
        <v>$0</v>
      </c>
      <c r="F207" s="68" t="str">
        <f t="shared" si="17"/>
        <v>$0</v>
      </c>
      <c r="G207" s="70" t="str">
        <f t="shared" si="18"/>
        <v>$0</v>
      </c>
      <c r="H207" s="26"/>
    </row>
    <row r="208" spans="1:8">
      <c r="A208" s="66">
        <f t="shared" si="19"/>
        <v>48761</v>
      </c>
      <c r="B208" s="71">
        <f t="shared" si="20"/>
        <v>162</v>
      </c>
      <c r="C208" s="72" t="str">
        <f t="shared" si="21"/>
        <v>$0</v>
      </c>
      <c r="D208" s="68" t="str">
        <f t="shared" si="15"/>
        <v>$0</v>
      </c>
      <c r="E208" s="69" t="str">
        <f t="shared" si="16"/>
        <v>$0</v>
      </c>
      <c r="F208" s="68" t="str">
        <f t="shared" si="17"/>
        <v>$0</v>
      </c>
      <c r="G208" s="70" t="str">
        <f t="shared" si="18"/>
        <v>$0</v>
      </c>
      <c r="H208" s="26"/>
    </row>
    <row r="209" spans="1:8">
      <c r="A209" s="66">
        <f t="shared" si="19"/>
        <v>48792</v>
      </c>
      <c r="B209" s="71">
        <f t="shared" si="20"/>
        <v>163</v>
      </c>
      <c r="C209" s="72" t="str">
        <f t="shared" si="21"/>
        <v>$0</v>
      </c>
      <c r="D209" s="68" t="str">
        <f t="shared" si="15"/>
        <v>$0</v>
      </c>
      <c r="E209" s="69" t="str">
        <f t="shared" si="16"/>
        <v>$0</v>
      </c>
      <c r="F209" s="68" t="str">
        <f t="shared" si="17"/>
        <v>$0</v>
      </c>
      <c r="G209" s="70" t="str">
        <f t="shared" si="18"/>
        <v>$0</v>
      </c>
      <c r="H209" s="26"/>
    </row>
    <row r="210" spans="1:8">
      <c r="A210" s="66">
        <f t="shared" si="19"/>
        <v>48823</v>
      </c>
      <c r="B210" s="71">
        <f t="shared" si="20"/>
        <v>164</v>
      </c>
      <c r="C210" s="72" t="str">
        <f t="shared" si="21"/>
        <v>$0</v>
      </c>
      <c r="D210" s="68" t="str">
        <f t="shared" si="15"/>
        <v>$0</v>
      </c>
      <c r="E210" s="69" t="str">
        <f t="shared" si="16"/>
        <v>$0</v>
      </c>
      <c r="F210" s="68" t="str">
        <f t="shared" si="17"/>
        <v>$0</v>
      </c>
      <c r="G210" s="70" t="str">
        <f t="shared" si="18"/>
        <v>$0</v>
      </c>
      <c r="H210" s="26"/>
    </row>
    <row r="211" spans="1:8">
      <c r="A211" s="66">
        <f t="shared" si="19"/>
        <v>48853</v>
      </c>
      <c r="B211" s="71">
        <f t="shared" si="20"/>
        <v>165</v>
      </c>
      <c r="C211" s="72" t="str">
        <f t="shared" si="21"/>
        <v>$0</v>
      </c>
      <c r="D211" s="68" t="str">
        <f t="shared" si="15"/>
        <v>$0</v>
      </c>
      <c r="E211" s="69" t="str">
        <f t="shared" si="16"/>
        <v>$0</v>
      </c>
      <c r="F211" s="68" t="str">
        <f t="shared" si="17"/>
        <v>$0</v>
      </c>
      <c r="G211" s="70" t="str">
        <f t="shared" si="18"/>
        <v>$0</v>
      </c>
      <c r="H211" s="26"/>
    </row>
    <row r="212" spans="1:8">
      <c r="A212" s="66">
        <f t="shared" si="19"/>
        <v>48884</v>
      </c>
      <c r="B212" s="71">
        <f t="shared" si="20"/>
        <v>166</v>
      </c>
      <c r="C212" s="72" t="str">
        <f t="shared" si="21"/>
        <v>$0</v>
      </c>
      <c r="D212" s="68" t="str">
        <f t="shared" si="15"/>
        <v>$0</v>
      </c>
      <c r="E212" s="69" t="str">
        <f t="shared" si="16"/>
        <v>$0</v>
      </c>
      <c r="F212" s="68" t="str">
        <f t="shared" si="17"/>
        <v>$0</v>
      </c>
      <c r="G212" s="70" t="str">
        <f t="shared" si="18"/>
        <v>$0</v>
      </c>
      <c r="H212" s="26"/>
    </row>
    <row r="213" spans="1:8">
      <c r="A213" s="66">
        <f t="shared" si="19"/>
        <v>48914</v>
      </c>
      <c r="B213" s="71">
        <f t="shared" si="20"/>
        <v>167</v>
      </c>
      <c r="C213" s="72" t="str">
        <f t="shared" si="21"/>
        <v>$0</v>
      </c>
      <c r="D213" s="68" t="str">
        <f t="shared" si="15"/>
        <v>$0</v>
      </c>
      <c r="E213" s="69" t="str">
        <f t="shared" si="16"/>
        <v>$0</v>
      </c>
      <c r="F213" s="68" t="str">
        <f t="shared" si="17"/>
        <v>$0</v>
      </c>
      <c r="G213" s="70" t="str">
        <f t="shared" si="18"/>
        <v>$0</v>
      </c>
      <c r="H213" s="26"/>
    </row>
    <row r="214" spans="1:8">
      <c r="A214" s="66">
        <f t="shared" si="19"/>
        <v>48945</v>
      </c>
      <c r="B214" s="71">
        <f t="shared" si="20"/>
        <v>168</v>
      </c>
      <c r="C214" s="72" t="str">
        <f t="shared" si="21"/>
        <v>$0</v>
      </c>
      <c r="D214" s="68" t="str">
        <f t="shared" si="15"/>
        <v>$0</v>
      </c>
      <c r="E214" s="69" t="str">
        <f t="shared" si="16"/>
        <v>$0</v>
      </c>
      <c r="F214" s="68" t="str">
        <f t="shared" si="17"/>
        <v>$0</v>
      </c>
      <c r="G214" s="70" t="str">
        <f t="shared" si="18"/>
        <v>$0</v>
      </c>
      <c r="H214" s="26"/>
    </row>
    <row r="215" spans="1:8">
      <c r="A215" s="66">
        <f t="shared" si="19"/>
        <v>48976</v>
      </c>
      <c r="B215" s="71">
        <f t="shared" si="20"/>
        <v>169</v>
      </c>
      <c r="C215" s="72" t="str">
        <f t="shared" si="21"/>
        <v>$0</v>
      </c>
      <c r="D215" s="68" t="str">
        <f t="shared" si="15"/>
        <v>$0</v>
      </c>
      <c r="E215" s="69" t="str">
        <f t="shared" si="16"/>
        <v>$0</v>
      </c>
      <c r="F215" s="68" t="str">
        <f t="shared" si="17"/>
        <v>$0</v>
      </c>
      <c r="G215" s="70" t="str">
        <f t="shared" si="18"/>
        <v>$0</v>
      </c>
      <c r="H215" s="26"/>
    </row>
    <row r="216" spans="1:8">
      <c r="A216" s="66">
        <f t="shared" si="19"/>
        <v>49004</v>
      </c>
      <c r="B216" s="71">
        <f t="shared" si="20"/>
        <v>170</v>
      </c>
      <c r="C216" s="72" t="str">
        <f t="shared" si="21"/>
        <v>$0</v>
      </c>
      <c r="D216" s="68" t="str">
        <f t="shared" si="15"/>
        <v>$0</v>
      </c>
      <c r="E216" s="69" t="str">
        <f t="shared" si="16"/>
        <v>$0</v>
      </c>
      <c r="F216" s="68" t="str">
        <f t="shared" si="17"/>
        <v>$0</v>
      </c>
      <c r="G216" s="70" t="str">
        <f t="shared" si="18"/>
        <v>$0</v>
      </c>
      <c r="H216" s="26"/>
    </row>
    <row r="217" spans="1:8">
      <c r="A217" s="66">
        <f t="shared" si="19"/>
        <v>49035</v>
      </c>
      <c r="B217" s="71">
        <f t="shared" si="20"/>
        <v>171</v>
      </c>
      <c r="C217" s="72" t="str">
        <f t="shared" si="21"/>
        <v>$0</v>
      </c>
      <c r="D217" s="68" t="str">
        <f t="shared" si="15"/>
        <v>$0</v>
      </c>
      <c r="E217" s="69" t="str">
        <f t="shared" si="16"/>
        <v>$0</v>
      </c>
      <c r="F217" s="68" t="str">
        <f t="shared" si="17"/>
        <v>$0</v>
      </c>
      <c r="G217" s="70" t="str">
        <f t="shared" si="18"/>
        <v>$0</v>
      </c>
      <c r="H217" s="26"/>
    </row>
    <row r="218" spans="1:8">
      <c r="A218" s="66">
        <f t="shared" si="19"/>
        <v>49065</v>
      </c>
      <c r="B218" s="71">
        <f t="shared" si="20"/>
        <v>172</v>
      </c>
      <c r="C218" s="72" t="str">
        <f t="shared" si="21"/>
        <v>$0</v>
      </c>
      <c r="D218" s="68" t="str">
        <f t="shared" si="15"/>
        <v>$0</v>
      </c>
      <c r="E218" s="69" t="str">
        <f t="shared" si="16"/>
        <v>$0</v>
      </c>
      <c r="F218" s="68" t="str">
        <f t="shared" si="17"/>
        <v>$0</v>
      </c>
      <c r="G218" s="70" t="str">
        <f t="shared" si="18"/>
        <v>$0</v>
      </c>
      <c r="H218" s="26"/>
    </row>
    <row r="219" spans="1:8">
      <c r="A219" s="66">
        <f t="shared" si="19"/>
        <v>49096</v>
      </c>
      <c r="B219" s="71">
        <f t="shared" si="20"/>
        <v>173</v>
      </c>
      <c r="C219" s="72" t="str">
        <f t="shared" si="21"/>
        <v>$0</v>
      </c>
      <c r="D219" s="68" t="str">
        <f t="shared" si="15"/>
        <v>$0</v>
      </c>
      <c r="E219" s="69" t="str">
        <f t="shared" si="16"/>
        <v>$0</v>
      </c>
      <c r="F219" s="68" t="str">
        <f t="shared" si="17"/>
        <v>$0</v>
      </c>
      <c r="G219" s="70" t="str">
        <f t="shared" si="18"/>
        <v>$0</v>
      </c>
      <c r="H219" s="26"/>
    </row>
    <row r="220" spans="1:8">
      <c r="A220" s="66">
        <f t="shared" si="19"/>
        <v>49126</v>
      </c>
      <c r="B220" s="71">
        <f t="shared" si="20"/>
        <v>174</v>
      </c>
      <c r="C220" s="72" t="str">
        <f t="shared" si="21"/>
        <v>$0</v>
      </c>
      <c r="D220" s="68" t="str">
        <f t="shared" si="15"/>
        <v>$0</v>
      </c>
      <c r="E220" s="69" t="str">
        <f t="shared" si="16"/>
        <v>$0</v>
      </c>
      <c r="F220" s="68" t="str">
        <f t="shared" si="17"/>
        <v>$0</v>
      </c>
      <c r="G220" s="70" t="str">
        <f t="shared" si="18"/>
        <v>$0</v>
      </c>
      <c r="H220" s="26"/>
    </row>
    <row r="221" spans="1:8">
      <c r="A221" s="66">
        <f t="shared" si="19"/>
        <v>49157</v>
      </c>
      <c r="B221" s="71">
        <f t="shared" si="20"/>
        <v>175</v>
      </c>
      <c r="C221" s="72" t="str">
        <f t="shared" si="21"/>
        <v>$0</v>
      </c>
      <c r="D221" s="68" t="str">
        <f t="shared" si="15"/>
        <v>$0</v>
      </c>
      <c r="E221" s="69" t="str">
        <f t="shared" si="16"/>
        <v>$0</v>
      </c>
      <c r="F221" s="68" t="str">
        <f t="shared" si="17"/>
        <v>$0</v>
      </c>
      <c r="G221" s="70" t="str">
        <f t="shared" si="18"/>
        <v>$0</v>
      </c>
      <c r="H221" s="26"/>
    </row>
    <row r="222" spans="1:8">
      <c r="A222" s="66">
        <f t="shared" si="19"/>
        <v>49188</v>
      </c>
      <c r="B222" s="71">
        <f t="shared" si="20"/>
        <v>176</v>
      </c>
      <c r="C222" s="72" t="str">
        <f t="shared" si="21"/>
        <v>$0</v>
      </c>
      <c r="D222" s="68" t="str">
        <f t="shared" si="15"/>
        <v>$0</v>
      </c>
      <c r="E222" s="69" t="str">
        <f t="shared" si="16"/>
        <v>$0</v>
      </c>
      <c r="F222" s="68" t="str">
        <f t="shared" si="17"/>
        <v>$0</v>
      </c>
      <c r="G222" s="70" t="str">
        <f t="shared" si="18"/>
        <v>$0</v>
      </c>
      <c r="H222" s="26"/>
    </row>
    <row r="223" spans="1:8">
      <c r="A223" s="66">
        <f t="shared" si="19"/>
        <v>49218</v>
      </c>
      <c r="B223" s="71">
        <f t="shared" si="20"/>
        <v>177</v>
      </c>
      <c r="C223" s="72" t="str">
        <f t="shared" si="21"/>
        <v>$0</v>
      </c>
      <c r="D223" s="68" t="str">
        <f t="shared" si="15"/>
        <v>$0</v>
      </c>
      <c r="E223" s="69" t="str">
        <f t="shared" si="16"/>
        <v>$0</v>
      </c>
      <c r="F223" s="68" t="str">
        <f t="shared" si="17"/>
        <v>$0</v>
      </c>
      <c r="G223" s="70" t="str">
        <f t="shared" si="18"/>
        <v>$0</v>
      </c>
      <c r="H223" s="26"/>
    </row>
    <row r="224" spans="1:8">
      <c r="A224" s="66">
        <f t="shared" si="19"/>
        <v>49249</v>
      </c>
      <c r="B224" s="71">
        <f t="shared" si="20"/>
        <v>178</v>
      </c>
      <c r="C224" s="72" t="str">
        <f t="shared" si="21"/>
        <v>$0</v>
      </c>
      <c r="D224" s="68" t="str">
        <f t="shared" si="15"/>
        <v>$0</v>
      </c>
      <c r="E224" s="69" t="str">
        <f t="shared" si="16"/>
        <v>$0</v>
      </c>
      <c r="F224" s="68" t="str">
        <f t="shared" si="17"/>
        <v>$0</v>
      </c>
      <c r="G224" s="70" t="str">
        <f t="shared" si="18"/>
        <v>$0</v>
      </c>
      <c r="H224" s="26"/>
    </row>
    <row r="225" spans="1:8">
      <c r="A225" s="66">
        <f t="shared" si="19"/>
        <v>49279</v>
      </c>
      <c r="B225" s="71">
        <f t="shared" si="20"/>
        <v>179</v>
      </c>
      <c r="C225" s="72" t="str">
        <f t="shared" si="21"/>
        <v>$0</v>
      </c>
      <c r="D225" s="68" t="str">
        <f t="shared" si="15"/>
        <v>$0</v>
      </c>
      <c r="E225" s="69" t="str">
        <f t="shared" si="16"/>
        <v>$0</v>
      </c>
      <c r="F225" s="68" t="str">
        <f t="shared" si="17"/>
        <v>$0</v>
      </c>
      <c r="G225" s="70" t="str">
        <f t="shared" si="18"/>
        <v>$0</v>
      </c>
      <c r="H225" s="26"/>
    </row>
    <row r="226" spans="1:8">
      <c r="A226" s="66">
        <f t="shared" si="19"/>
        <v>49310</v>
      </c>
      <c r="B226" s="71">
        <f t="shared" si="20"/>
        <v>180</v>
      </c>
      <c r="C226" s="72" t="str">
        <f t="shared" si="21"/>
        <v>$0</v>
      </c>
      <c r="D226" s="68" t="str">
        <f t="shared" si="15"/>
        <v>$0</v>
      </c>
      <c r="E226" s="69" t="str">
        <f t="shared" si="16"/>
        <v>$0</v>
      </c>
      <c r="F226" s="68" t="str">
        <f t="shared" si="17"/>
        <v>$0</v>
      </c>
      <c r="G226" s="70" t="str">
        <f t="shared" si="18"/>
        <v>$0</v>
      </c>
      <c r="H226" s="26"/>
    </row>
    <row r="227" spans="1:8">
      <c r="A227" s="66">
        <f t="shared" si="19"/>
        <v>49341</v>
      </c>
      <c r="B227" s="71">
        <f t="shared" si="20"/>
        <v>181</v>
      </c>
      <c r="C227" s="72" t="str">
        <f t="shared" si="21"/>
        <v>$0</v>
      </c>
      <c r="D227" s="68" t="str">
        <f t="shared" si="15"/>
        <v>$0</v>
      </c>
      <c r="E227" s="69" t="str">
        <f t="shared" si="16"/>
        <v>$0</v>
      </c>
      <c r="F227" s="68" t="str">
        <f t="shared" si="17"/>
        <v>$0</v>
      </c>
      <c r="G227" s="70" t="str">
        <f t="shared" si="18"/>
        <v>$0</v>
      </c>
      <c r="H227" s="26"/>
    </row>
    <row r="228" spans="1:8">
      <c r="A228" s="66">
        <f t="shared" si="19"/>
        <v>49369</v>
      </c>
      <c r="B228" s="71">
        <f t="shared" si="20"/>
        <v>182</v>
      </c>
      <c r="C228" s="72" t="str">
        <f t="shared" si="21"/>
        <v>$0</v>
      </c>
      <c r="D228" s="68" t="str">
        <f t="shared" si="15"/>
        <v>$0</v>
      </c>
      <c r="E228" s="69" t="str">
        <f t="shared" si="16"/>
        <v>$0</v>
      </c>
      <c r="F228" s="68" t="str">
        <f t="shared" si="17"/>
        <v>$0</v>
      </c>
      <c r="G228" s="70" t="str">
        <f t="shared" si="18"/>
        <v>$0</v>
      </c>
      <c r="H228" s="26"/>
    </row>
    <row r="229" spans="1:8">
      <c r="A229" s="66">
        <f t="shared" si="19"/>
        <v>49400</v>
      </c>
      <c r="B229" s="71">
        <f t="shared" si="20"/>
        <v>183</v>
      </c>
      <c r="C229" s="72" t="str">
        <f t="shared" si="21"/>
        <v>$0</v>
      </c>
      <c r="D229" s="68" t="str">
        <f t="shared" si="15"/>
        <v>$0</v>
      </c>
      <c r="E229" s="69" t="str">
        <f t="shared" si="16"/>
        <v>$0</v>
      </c>
      <c r="F229" s="68" t="str">
        <f t="shared" si="17"/>
        <v>$0</v>
      </c>
      <c r="G229" s="70" t="str">
        <f t="shared" si="18"/>
        <v>$0</v>
      </c>
      <c r="H229" s="26"/>
    </row>
    <row r="230" spans="1:8">
      <c r="A230" s="66">
        <f t="shared" si="19"/>
        <v>49430</v>
      </c>
      <c r="B230" s="71">
        <f t="shared" si="20"/>
        <v>184</v>
      </c>
      <c r="C230" s="72" t="str">
        <f t="shared" si="21"/>
        <v>$0</v>
      </c>
      <c r="D230" s="68" t="str">
        <f t="shared" si="15"/>
        <v>$0</v>
      </c>
      <c r="E230" s="69" t="str">
        <f t="shared" si="16"/>
        <v>$0</v>
      </c>
      <c r="F230" s="68" t="str">
        <f t="shared" si="17"/>
        <v>$0</v>
      </c>
      <c r="G230" s="70" t="str">
        <f t="shared" si="18"/>
        <v>$0</v>
      </c>
      <c r="H230" s="26"/>
    </row>
    <row r="231" spans="1:8">
      <c r="A231" s="66">
        <f t="shared" si="19"/>
        <v>49461</v>
      </c>
      <c r="B231" s="71">
        <f t="shared" si="20"/>
        <v>185</v>
      </c>
      <c r="C231" s="72" t="str">
        <f t="shared" si="21"/>
        <v>$0</v>
      </c>
      <c r="D231" s="68" t="str">
        <f t="shared" si="15"/>
        <v>$0</v>
      </c>
      <c r="E231" s="69" t="str">
        <f t="shared" si="16"/>
        <v>$0</v>
      </c>
      <c r="F231" s="68" t="str">
        <f t="shared" si="17"/>
        <v>$0</v>
      </c>
      <c r="G231" s="70" t="str">
        <f t="shared" si="18"/>
        <v>$0</v>
      </c>
      <c r="H231" s="26"/>
    </row>
    <row r="232" spans="1:8">
      <c r="A232" s="66">
        <f t="shared" si="19"/>
        <v>49491</v>
      </c>
      <c r="B232" s="71">
        <f t="shared" si="20"/>
        <v>186</v>
      </c>
      <c r="C232" s="72" t="str">
        <f t="shared" si="21"/>
        <v>$0</v>
      </c>
      <c r="D232" s="68" t="str">
        <f t="shared" si="15"/>
        <v>$0</v>
      </c>
      <c r="E232" s="69" t="str">
        <f t="shared" si="16"/>
        <v>$0</v>
      </c>
      <c r="F232" s="68" t="str">
        <f t="shared" si="17"/>
        <v>$0</v>
      </c>
      <c r="G232" s="70" t="str">
        <f t="shared" si="18"/>
        <v>$0</v>
      </c>
      <c r="H232" s="26"/>
    </row>
    <row r="233" spans="1:8">
      <c r="A233" s="66">
        <f t="shared" si="19"/>
        <v>49522</v>
      </c>
      <c r="B233" s="71">
        <f t="shared" si="20"/>
        <v>187</v>
      </c>
      <c r="C233" s="72" t="str">
        <f t="shared" si="21"/>
        <v>$0</v>
      </c>
      <c r="D233" s="68" t="str">
        <f t="shared" si="15"/>
        <v>$0</v>
      </c>
      <c r="E233" s="69" t="str">
        <f t="shared" si="16"/>
        <v>$0</v>
      </c>
      <c r="F233" s="68" t="str">
        <f t="shared" si="17"/>
        <v>$0</v>
      </c>
      <c r="G233" s="70" t="str">
        <f t="shared" si="18"/>
        <v>$0</v>
      </c>
      <c r="H233" s="26"/>
    </row>
    <row r="234" spans="1:8">
      <c r="A234" s="66">
        <f t="shared" si="19"/>
        <v>49553</v>
      </c>
      <c r="B234" s="71">
        <f t="shared" si="20"/>
        <v>188</v>
      </c>
      <c r="C234" s="72" t="str">
        <f t="shared" si="21"/>
        <v>$0</v>
      </c>
      <c r="D234" s="68" t="str">
        <f t="shared" si="15"/>
        <v>$0</v>
      </c>
      <c r="E234" s="69" t="str">
        <f t="shared" si="16"/>
        <v>$0</v>
      </c>
      <c r="F234" s="68" t="str">
        <f t="shared" si="17"/>
        <v>$0</v>
      </c>
      <c r="G234" s="70" t="str">
        <f t="shared" si="18"/>
        <v>$0</v>
      </c>
      <c r="H234" s="26"/>
    </row>
    <row r="235" spans="1:8">
      <c r="A235" s="66">
        <f t="shared" si="19"/>
        <v>49583</v>
      </c>
      <c r="B235" s="71">
        <f t="shared" si="20"/>
        <v>189</v>
      </c>
      <c r="C235" s="72" t="str">
        <f t="shared" si="21"/>
        <v>$0</v>
      </c>
      <c r="D235" s="68" t="str">
        <f t="shared" si="15"/>
        <v>$0</v>
      </c>
      <c r="E235" s="69" t="str">
        <f t="shared" si="16"/>
        <v>$0</v>
      </c>
      <c r="F235" s="68" t="str">
        <f t="shared" si="17"/>
        <v>$0</v>
      </c>
      <c r="G235" s="70" t="str">
        <f t="shared" si="18"/>
        <v>$0</v>
      </c>
      <c r="H235" s="26"/>
    </row>
    <row r="236" spans="1:8">
      <c r="A236" s="66">
        <f t="shared" si="19"/>
        <v>49614</v>
      </c>
      <c r="B236" s="71">
        <f t="shared" si="20"/>
        <v>190</v>
      </c>
      <c r="C236" s="72" t="str">
        <f t="shared" si="21"/>
        <v>$0</v>
      </c>
      <c r="D236" s="68" t="str">
        <f t="shared" si="15"/>
        <v>$0</v>
      </c>
      <c r="E236" s="69" t="str">
        <f t="shared" si="16"/>
        <v>$0</v>
      </c>
      <c r="F236" s="68" t="str">
        <f t="shared" si="17"/>
        <v>$0</v>
      </c>
      <c r="G236" s="70" t="str">
        <f t="shared" si="18"/>
        <v>$0</v>
      </c>
      <c r="H236" s="26"/>
    </row>
    <row r="237" spans="1:8">
      <c r="A237" s="66">
        <f t="shared" si="19"/>
        <v>49644</v>
      </c>
      <c r="B237" s="71">
        <f t="shared" si="20"/>
        <v>191</v>
      </c>
      <c r="C237" s="72" t="str">
        <f t="shared" si="21"/>
        <v>$0</v>
      </c>
      <c r="D237" s="68" t="str">
        <f t="shared" si="15"/>
        <v>$0</v>
      </c>
      <c r="E237" s="69" t="str">
        <f t="shared" si="16"/>
        <v>$0</v>
      </c>
      <c r="F237" s="68" t="str">
        <f t="shared" si="17"/>
        <v>$0</v>
      </c>
      <c r="G237" s="70" t="str">
        <f t="shared" si="18"/>
        <v>$0</v>
      </c>
      <c r="H237" s="26"/>
    </row>
    <row r="238" spans="1:8">
      <c r="A238" s="66">
        <f t="shared" si="19"/>
        <v>49675</v>
      </c>
      <c r="B238" s="71">
        <f t="shared" si="20"/>
        <v>192</v>
      </c>
      <c r="C238" s="72" t="str">
        <f t="shared" si="21"/>
        <v>$0</v>
      </c>
      <c r="D238" s="68" t="str">
        <f t="shared" si="15"/>
        <v>$0</v>
      </c>
      <c r="E238" s="69" t="str">
        <f t="shared" si="16"/>
        <v>$0</v>
      </c>
      <c r="F238" s="68" t="str">
        <f t="shared" si="17"/>
        <v>$0</v>
      </c>
      <c r="G238" s="70" t="str">
        <f t="shared" si="18"/>
        <v>$0</v>
      </c>
      <c r="H238" s="26"/>
    </row>
    <row r="239" spans="1:8">
      <c r="A239" s="66">
        <f t="shared" si="19"/>
        <v>49706</v>
      </c>
      <c r="B239" s="71">
        <f t="shared" si="20"/>
        <v>193</v>
      </c>
      <c r="C239" s="72" t="str">
        <f t="shared" si="21"/>
        <v>$0</v>
      </c>
      <c r="D239" s="68" t="str">
        <f t="shared" si="15"/>
        <v>$0</v>
      </c>
      <c r="E239" s="69" t="str">
        <f t="shared" si="16"/>
        <v>$0</v>
      </c>
      <c r="F239" s="68" t="str">
        <f t="shared" si="17"/>
        <v>$0</v>
      </c>
      <c r="G239" s="70" t="str">
        <f t="shared" si="18"/>
        <v>$0</v>
      </c>
      <c r="H239" s="26"/>
    </row>
    <row r="240" spans="1:8">
      <c r="A240" s="66">
        <f t="shared" si="19"/>
        <v>49735</v>
      </c>
      <c r="B240" s="71">
        <f t="shared" si="20"/>
        <v>194</v>
      </c>
      <c r="C240" s="72" t="str">
        <f t="shared" si="21"/>
        <v>$0</v>
      </c>
      <c r="D240" s="68" t="str">
        <f t="shared" ref="D240:D303" si="22">IF(G240="$0","$0",(IFERROR(-IPMT($C$9/12,B240,$C$10,$C$8),"$0")))</f>
        <v>$0</v>
      </c>
      <c r="E240" s="69" t="str">
        <f t="shared" ref="E240:E303" si="23">IF(B240=$C$11, (IF(G240="$0","$0",(IFERROR(-PPMT($C$9/12,B240,$C$10,$C$8),"$0")))+$C$14), (IF(G240="$0","$0",(IFERROR(-PPMT($C$9/12,B240,$C$10,$C$8),"$0")))))</f>
        <v>$0</v>
      </c>
      <c r="F240" s="68" t="str">
        <f t="shared" ref="F240:F303" si="24">IF(G240="$0","$0",(+(IFERROR(-IPMT($C$9/12,B240,$C$10,$C$8),"$0"))+(IF(B240=$C$11,(IF(G240="$0","$0",(IFERROR(-PPMT($C$9/12,B240,$C$10,$C$8),"$0")))+$C$14),(IF(G240="$0","$0",(IFERROR(-PPMT($C$9/12,B240,$C$10,$C$8),"$0"))))))))</f>
        <v>$0</v>
      </c>
      <c r="G240" s="70" t="str">
        <f t="shared" ref="G240:G303" si="25">IF(B240=$C$11, (-$C$14+IF((C240-(IFERROR(-PPMT($C$9/12,B240,$C$10,$C$8),"$0")))&gt;$C$14, (C240-(IFERROR(-PPMT($C$9/12,B240,$C$10,$C$8),"$0"))), "$0")), (IF((C240-(IFERROR(-PPMT($C$9/12,B240,$C$10,$C$8),"$0")))&gt;$C$14, (C240-(IFERROR(-PPMT($C$9/12,B240,$C$10,$C$8),0))), "$0")))</f>
        <v>$0</v>
      </c>
      <c r="H240" s="26"/>
    </row>
    <row r="241" spans="1:8">
      <c r="A241" s="66">
        <f t="shared" ref="A241:A304" si="26">DATE(YEAR(A240),MONTH(A240)+1,DAY(A240))</f>
        <v>49766</v>
      </c>
      <c r="B241" s="71">
        <f t="shared" ref="B241:B304" si="27">+B240+1</f>
        <v>195</v>
      </c>
      <c r="C241" s="72" t="str">
        <f t="shared" ref="C241:C304" si="28">G240</f>
        <v>$0</v>
      </c>
      <c r="D241" s="68" t="str">
        <f t="shared" si="22"/>
        <v>$0</v>
      </c>
      <c r="E241" s="69" t="str">
        <f t="shared" si="23"/>
        <v>$0</v>
      </c>
      <c r="F241" s="68" t="str">
        <f t="shared" si="24"/>
        <v>$0</v>
      </c>
      <c r="G241" s="70" t="str">
        <f t="shared" si="25"/>
        <v>$0</v>
      </c>
      <c r="H241" s="26"/>
    </row>
    <row r="242" spans="1:8">
      <c r="A242" s="66">
        <f t="shared" si="26"/>
        <v>49796</v>
      </c>
      <c r="B242" s="71">
        <f t="shared" si="27"/>
        <v>196</v>
      </c>
      <c r="C242" s="72" t="str">
        <f t="shared" si="28"/>
        <v>$0</v>
      </c>
      <c r="D242" s="68" t="str">
        <f t="shared" si="22"/>
        <v>$0</v>
      </c>
      <c r="E242" s="69" t="str">
        <f t="shared" si="23"/>
        <v>$0</v>
      </c>
      <c r="F242" s="68" t="str">
        <f t="shared" si="24"/>
        <v>$0</v>
      </c>
      <c r="G242" s="70" t="str">
        <f t="shared" si="25"/>
        <v>$0</v>
      </c>
      <c r="H242" s="26"/>
    </row>
    <row r="243" spans="1:8">
      <c r="A243" s="66">
        <f t="shared" si="26"/>
        <v>49827</v>
      </c>
      <c r="B243" s="71">
        <f t="shared" si="27"/>
        <v>197</v>
      </c>
      <c r="C243" s="72" t="str">
        <f t="shared" si="28"/>
        <v>$0</v>
      </c>
      <c r="D243" s="68" t="str">
        <f t="shared" si="22"/>
        <v>$0</v>
      </c>
      <c r="E243" s="69" t="str">
        <f t="shared" si="23"/>
        <v>$0</v>
      </c>
      <c r="F243" s="68" t="str">
        <f t="shared" si="24"/>
        <v>$0</v>
      </c>
      <c r="G243" s="70" t="str">
        <f t="shared" si="25"/>
        <v>$0</v>
      </c>
      <c r="H243" s="26"/>
    </row>
    <row r="244" spans="1:8">
      <c r="A244" s="66">
        <f t="shared" si="26"/>
        <v>49857</v>
      </c>
      <c r="B244" s="71">
        <f t="shared" si="27"/>
        <v>198</v>
      </c>
      <c r="C244" s="72" t="str">
        <f t="shared" si="28"/>
        <v>$0</v>
      </c>
      <c r="D244" s="68" t="str">
        <f t="shared" si="22"/>
        <v>$0</v>
      </c>
      <c r="E244" s="69" t="str">
        <f t="shared" si="23"/>
        <v>$0</v>
      </c>
      <c r="F244" s="68" t="str">
        <f t="shared" si="24"/>
        <v>$0</v>
      </c>
      <c r="G244" s="70" t="str">
        <f t="shared" si="25"/>
        <v>$0</v>
      </c>
      <c r="H244" s="26"/>
    </row>
    <row r="245" spans="1:8">
      <c r="A245" s="66">
        <f t="shared" si="26"/>
        <v>49888</v>
      </c>
      <c r="B245" s="71">
        <f t="shared" si="27"/>
        <v>199</v>
      </c>
      <c r="C245" s="72" t="str">
        <f t="shared" si="28"/>
        <v>$0</v>
      </c>
      <c r="D245" s="68" t="str">
        <f t="shared" si="22"/>
        <v>$0</v>
      </c>
      <c r="E245" s="69" t="str">
        <f t="shared" si="23"/>
        <v>$0</v>
      </c>
      <c r="F245" s="68" t="str">
        <f t="shared" si="24"/>
        <v>$0</v>
      </c>
      <c r="G245" s="70" t="str">
        <f t="shared" si="25"/>
        <v>$0</v>
      </c>
      <c r="H245" s="26"/>
    </row>
    <row r="246" spans="1:8">
      <c r="A246" s="66">
        <f t="shared" si="26"/>
        <v>49919</v>
      </c>
      <c r="B246" s="71">
        <f t="shared" si="27"/>
        <v>200</v>
      </c>
      <c r="C246" s="72" t="str">
        <f t="shared" si="28"/>
        <v>$0</v>
      </c>
      <c r="D246" s="68" t="str">
        <f t="shared" si="22"/>
        <v>$0</v>
      </c>
      <c r="E246" s="69" t="str">
        <f t="shared" si="23"/>
        <v>$0</v>
      </c>
      <c r="F246" s="68" t="str">
        <f t="shared" si="24"/>
        <v>$0</v>
      </c>
      <c r="G246" s="70" t="str">
        <f t="shared" si="25"/>
        <v>$0</v>
      </c>
      <c r="H246" s="26"/>
    </row>
    <row r="247" spans="1:8">
      <c r="A247" s="66">
        <f t="shared" si="26"/>
        <v>49949</v>
      </c>
      <c r="B247" s="71">
        <f t="shared" si="27"/>
        <v>201</v>
      </c>
      <c r="C247" s="72" t="str">
        <f t="shared" si="28"/>
        <v>$0</v>
      </c>
      <c r="D247" s="68" t="str">
        <f t="shared" si="22"/>
        <v>$0</v>
      </c>
      <c r="E247" s="69" t="str">
        <f t="shared" si="23"/>
        <v>$0</v>
      </c>
      <c r="F247" s="68" t="str">
        <f t="shared" si="24"/>
        <v>$0</v>
      </c>
      <c r="G247" s="70" t="str">
        <f t="shared" si="25"/>
        <v>$0</v>
      </c>
      <c r="H247" s="26"/>
    </row>
    <row r="248" spans="1:8">
      <c r="A248" s="66">
        <f t="shared" si="26"/>
        <v>49980</v>
      </c>
      <c r="B248" s="71">
        <f t="shared" si="27"/>
        <v>202</v>
      </c>
      <c r="C248" s="72" t="str">
        <f t="shared" si="28"/>
        <v>$0</v>
      </c>
      <c r="D248" s="68" t="str">
        <f t="shared" si="22"/>
        <v>$0</v>
      </c>
      <c r="E248" s="69" t="str">
        <f t="shared" si="23"/>
        <v>$0</v>
      </c>
      <c r="F248" s="68" t="str">
        <f t="shared" si="24"/>
        <v>$0</v>
      </c>
      <c r="G248" s="70" t="str">
        <f t="shared" si="25"/>
        <v>$0</v>
      </c>
      <c r="H248" s="26"/>
    </row>
    <row r="249" spans="1:8">
      <c r="A249" s="66">
        <f t="shared" si="26"/>
        <v>50010</v>
      </c>
      <c r="B249" s="71">
        <f t="shared" si="27"/>
        <v>203</v>
      </c>
      <c r="C249" s="72" t="str">
        <f t="shared" si="28"/>
        <v>$0</v>
      </c>
      <c r="D249" s="68" t="str">
        <f t="shared" si="22"/>
        <v>$0</v>
      </c>
      <c r="E249" s="69" t="str">
        <f t="shared" si="23"/>
        <v>$0</v>
      </c>
      <c r="F249" s="68" t="str">
        <f t="shared" si="24"/>
        <v>$0</v>
      </c>
      <c r="G249" s="70" t="str">
        <f t="shared" si="25"/>
        <v>$0</v>
      </c>
      <c r="H249" s="26"/>
    </row>
    <row r="250" spans="1:8">
      <c r="A250" s="66">
        <f t="shared" si="26"/>
        <v>50041</v>
      </c>
      <c r="B250" s="71">
        <f t="shared" si="27"/>
        <v>204</v>
      </c>
      <c r="C250" s="72" t="str">
        <f t="shared" si="28"/>
        <v>$0</v>
      </c>
      <c r="D250" s="68" t="str">
        <f t="shared" si="22"/>
        <v>$0</v>
      </c>
      <c r="E250" s="69" t="str">
        <f t="shared" si="23"/>
        <v>$0</v>
      </c>
      <c r="F250" s="68" t="str">
        <f t="shared" si="24"/>
        <v>$0</v>
      </c>
      <c r="G250" s="70" t="str">
        <f t="shared" si="25"/>
        <v>$0</v>
      </c>
      <c r="H250" s="26"/>
    </row>
    <row r="251" spans="1:8">
      <c r="A251" s="66">
        <f t="shared" si="26"/>
        <v>50072</v>
      </c>
      <c r="B251" s="71">
        <f t="shared" si="27"/>
        <v>205</v>
      </c>
      <c r="C251" s="72" t="str">
        <f t="shared" si="28"/>
        <v>$0</v>
      </c>
      <c r="D251" s="68" t="str">
        <f t="shared" si="22"/>
        <v>$0</v>
      </c>
      <c r="E251" s="69" t="str">
        <f t="shared" si="23"/>
        <v>$0</v>
      </c>
      <c r="F251" s="68" t="str">
        <f t="shared" si="24"/>
        <v>$0</v>
      </c>
      <c r="G251" s="70" t="str">
        <f t="shared" si="25"/>
        <v>$0</v>
      </c>
      <c r="H251" s="26"/>
    </row>
    <row r="252" spans="1:8">
      <c r="A252" s="66">
        <f t="shared" si="26"/>
        <v>50100</v>
      </c>
      <c r="B252" s="71">
        <f t="shared" si="27"/>
        <v>206</v>
      </c>
      <c r="C252" s="72" t="str">
        <f t="shared" si="28"/>
        <v>$0</v>
      </c>
      <c r="D252" s="68" t="str">
        <f t="shared" si="22"/>
        <v>$0</v>
      </c>
      <c r="E252" s="69" t="str">
        <f t="shared" si="23"/>
        <v>$0</v>
      </c>
      <c r="F252" s="68" t="str">
        <f t="shared" si="24"/>
        <v>$0</v>
      </c>
      <c r="G252" s="70" t="str">
        <f t="shared" si="25"/>
        <v>$0</v>
      </c>
      <c r="H252" s="26"/>
    </row>
    <row r="253" spans="1:8">
      <c r="A253" s="66">
        <f t="shared" si="26"/>
        <v>50131</v>
      </c>
      <c r="B253" s="71">
        <f t="shared" si="27"/>
        <v>207</v>
      </c>
      <c r="C253" s="72" t="str">
        <f t="shared" si="28"/>
        <v>$0</v>
      </c>
      <c r="D253" s="68" t="str">
        <f t="shared" si="22"/>
        <v>$0</v>
      </c>
      <c r="E253" s="69" t="str">
        <f t="shared" si="23"/>
        <v>$0</v>
      </c>
      <c r="F253" s="68" t="str">
        <f t="shared" si="24"/>
        <v>$0</v>
      </c>
      <c r="G253" s="70" t="str">
        <f t="shared" si="25"/>
        <v>$0</v>
      </c>
      <c r="H253" s="26"/>
    </row>
    <row r="254" spans="1:8">
      <c r="A254" s="66">
        <f t="shared" si="26"/>
        <v>50161</v>
      </c>
      <c r="B254" s="71">
        <f t="shared" si="27"/>
        <v>208</v>
      </c>
      <c r="C254" s="72" t="str">
        <f t="shared" si="28"/>
        <v>$0</v>
      </c>
      <c r="D254" s="68" t="str">
        <f t="shared" si="22"/>
        <v>$0</v>
      </c>
      <c r="E254" s="69" t="str">
        <f t="shared" si="23"/>
        <v>$0</v>
      </c>
      <c r="F254" s="68" t="str">
        <f t="shared" si="24"/>
        <v>$0</v>
      </c>
      <c r="G254" s="70" t="str">
        <f t="shared" si="25"/>
        <v>$0</v>
      </c>
      <c r="H254" s="26"/>
    </row>
    <row r="255" spans="1:8">
      <c r="A255" s="66">
        <f t="shared" si="26"/>
        <v>50192</v>
      </c>
      <c r="B255" s="71">
        <f t="shared" si="27"/>
        <v>209</v>
      </c>
      <c r="C255" s="72" t="str">
        <f t="shared" si="28"/>
        <v>$0</v>
      </c>
      <c r="D255" s="68" t="str">
        <f t="shared" si="22"/>
        <v>$0</v>
      </c>
      <c r="E255" s="69" t="str">
        <f t="shared" si="23"/>
        <v>$0</v>
      </c>
      <c r="F255" s="68" t="str">
        <f t="shared" si="24"/>
        <v>$0</v>
      </c>
      <c r="G255" s="70" t="str">
        <f t="shared" si="25"/>
        <v>$0</v>
      </c>
      <c r="H255" s="26"/>
    </row>
    <row r="256" spans="1:8">
      <c r="A256" s="66">
        <f t="shared" si="26"/>
        <v>50222</v>
      </c>
      <c r="B256" s="71">
        <f t="shared" si="27"/>
        <v>210</v>
      </c>
      <c r="C256" s="72" t="str">
        <f t="shared" si="28"/>
        <v>$0</v>
      </c>
      <c r="D256" s="68" t="str">
        <f t="shared" si="22"/>
        <v>$0</v>
      </c>
      <c r="E256" s="69" t="str">
        <f t="shared" si="23"/>
        <v>$0</v>
      </c>
      <c r="F256" s="68" t="str">
        <f t="shared" si="24"/>
        <v>$0</v>
      </c>
      <c r="G256" s="70" t="str">
        <f t="shared" si="25"/>
        <v>$0</v>
      </c>
      <c r="H256" s="26"/>
    </row>
    <row r="257" spans="1:8">
      <c r="A257" s="66">
        <f t="shared" si="26"/>
        <v>50253</v>
      </c>
      <c r="B257" s="71">
        <f t="shared" si="27"/>
        <v>211</v>
      </c>
      <c r="C257" s="72" t="str">
        <f t="shared" si="28"/>
        <v>$0</v>
      </c>
      <c r="D257" s="68" t="str">
        <f t="shared" si="22"/>
        <v>$0</v>
      </c>
      <c r="E257" s="69" t="str">
        <f t="shared" si="23"/>
        <v>$0</v>
      </c>
      <c r="F257" s="68" t="str">
        <f t="shared" si="24"/>
        <v>$0</v>
      </c>
      <c r="G257" s="70" t="str">
        <f t="shared" si="25"/>
        <v>$0</v>
      </c>
      <c r="H257" s="26"/>
    </row>
    <row r="258" spans="1:8">
      <c r="A258" s="66">
        <f t="shared" si="26"/>
        <v>50284</v>
      </c>
      <c r="B258" s="71">
        <f t="shared" si="27"/>
        <v>212</v>
      </c>
      <c r="C258" s="72" t="str">
        <f t="shared" si="28"/>
        <v>$0</v>
      </c>
      <c r="D258" s="68" t="str">
        <f t="shared" si="22"/>
        <v>$0</v>
      </c>
      <c r="E258" s="69" t="str">
        <f t="shared" si="23"/>
        <v>$0</v>
      </c>
      <c r="F258" s="68" t="str">
        <f t="shared" si="24"/>
        <v>$0</v>
      </c>
      <c r="G258" s="70" t="str">
        <f t="shared" si="25"/>
        <v>$0</v>
      </c>
      <c r="H258" s="26"/>
    </row>
    <row r="259" spans="1:8">
      <c r="A259" s="66">
        <f t="shared" si="26"/>
        <v>50314</v>
      </c>
      <c r="B259" s="71">
        <f t="shared" si="27"/>
        <v>213</v>
      </c>
      <c r="C259" s="72" t="str">
        <f t="shared" si="28"/>
        <v>$0</v>
      </c>
      <c r="D259" s="68" t="str">
        <f t="shared" si="22"/>
        <v>$0</v>
      </c>
      <c r="E259" s="69" t="str">
        <f t="shared" si="23"/>
        <v>$0</v>
      </c>
      <c r="F259" s="68" t="str">
        <f t="shared" si="24"/>
        <v>$0</v>
      </c>
      <c r="G259" s="70" t="str">
        <f t="shared" si="25"/>
        <v>$0</v>
      </c>
      <c r="H259" s="26"/>
    </row>
    <row r="260" spans="1:8">
      <c r="A260" s="66">
        <f t="shared" si="26"/>
        <v>50345</v>
      </c>
      <c r="B260" s="71">
        <f t="shared" si="27"/>
        <v>214</v>
      </c>
      <c r="C260" s="72" t="str">
        <f t="shared" si="28"/>
        <v>$0</v>
      </c>
      <c r="D260" s="68" t="str">
        <f t="shared" si="22"/>
        <v>$0</v>
      </c>
      <c r="E260" s="69" t="str">
        <f t="shared" si="23"/>
        <v>$0</v>
      </c>
      <c r="F260" s="68" t="str">
        <f t="shared" si="24"/>
        <v>$0</v>
      </c>
      <c r="G260" s="70" t="str">
        <f t="shared" si="25"/>
        <v>$0</v>
      </c>
      <c r="H260" s="26"/>
    </row>
    <row r="261" spans="1:8">
      <c r="A261" s="66">
        <f t="shared" si="26"/>
        <v>50375</v>
      </c>
      <c r="B261" s="71">
        <f t="shared" si="27"/>
        <v>215</v>
      </c>
      <c r="C261" s="72" t="str">
        <f t="shared" si="28"/>
        <v>$0</v>
      </c>
      <c r="D261" s="68" t="str">
        <f t="shared" si="22"/>
        <v>$0</v>
      </c>
      <c r="E261" s="69" t="str">
        <f t="shared" si="23"/>
        <v>$0</v>
      </c>
      <c r="F261" s="68" t="str">
        <f t="shared" si="24"/>
        <v>$0</v>
      </c>
      <c r="G261" s="70" t="str">
        <f t="shared" si="25"/>
        <v>$0</v>
      </c>
      <c r="H261" s="26"/>
    </row>
    <row r="262" spans="1:8">
      <c r="A262" s="66">
        <f t="shared" si="26"/>
        <v>50406</v>
      </c>
      <c r="B262" s="71">
        <f t="shared" si="27"/>
        <v>216</v>
      </c>
      <c r="C262" s="72" t="str">
        <f t="shared" si="28"/>
        <v>$0</v>
      </c>
      <c r="D262" s="68" t="str">
        <f t="shared" si="22"/>
        <v>$0</v>
      </c>
      <c r="E262" s="69" t="str">
        <f t="shared" si="23"/>
        <v>$0</v>
      </c>
      <c r="F262" s="68" t="str">
        <f t="shared" si="24"/>
        <v>$0</v>
      </c>
      <c r="G262" s="70" t="str">
        <f t="shared" si="25"/>
        <v>$0</v>
      </c>
      <c r="H262" s="74"/>
    </row>
    <row r="263" spans="1:8">
      <c r="A263" s="66">
        <f t="shared" si="26"/>
        <v>50437</v>
      </c>
      <c r="B263" s="71">
        <f t="shared" si="27"/>
        <v>217</v>
      </c>
      <c r="C263" s="72" t="str">
        <f t="shared" si="28"/>
        <v>$0</v>
      </c>
      <c r="D263" s="68" t="str">
        <f t="shared" si="22"/>
        <v>$0</v>
      </c>
      <c r="E263" s="69" t="str">
        <f t="shared" si="23"/>
        <v>$0</v>
      </c>
      <c r="F263" s="68" t="str">
        <f t="shared" si="24"/>
        <v>$0</v>
      </c>
      <c r="G263" s="70" t="str">
        <f t="shared" si="25"/>
        <v>$0</v>
      </c>
      <c r="H263" s="26"/>
    </row>
    <row r="264" spans="1:8">
      <c r="A264" s="66">
        <f t="shared" si="26"/>
        <v>50465</v>
      </c>
      <c r="B264" s="71">
        <f t="shared" si="27"/>
        <v>218</v>
      </c>
      <c r="C264" s="72" t="str">
        <f t="shared" si="28"/>
        <v>$0</v>
      </c>
      <c r="D264" s="68" t="str">
        <f t="shared" si="22"/>
        <v>$0</v>
      </c>
      <c r="E264" s="69" t="str">
        <f t="shared" si="23"/>
        <v>$0</v>
      </c>
      <c r="F264" s="68" t="str">
        <f t="shared" si="24"/>
        <v>$0</v>
      </c>
      <c r="G264" s="70" t="str">
        <f t="shared" si="25"/>
        <v>$0</v>
      </c>
      <c r="H264" s="26"/>
    </row>
    <row r="265" spans="1:8">
      <c r="A265" s="66">
        <f t="shared" si="26"/>
        <v>50496</v>
      </c>
      <c r="B265" s="71">
        <f t="shared" si="27"/>
        <v>219</v>
      </c>
      <c r="C265" s="72" t="str">
        <f t="shared" si="28"/>
        <v>$0</v>
      </c>
      <c r="D265" s="68" t="str">
        <f t="shared" si="22"/>
        <v>$0</v>
      </c>
      <c r="E265" s="69" t="str">
        <f t="shared" si="23"/>
        <v>$0</v>
      </c>
      <c r="F265" s="68" t="str">
        <f t="shared" si="24"/>
        <v>$0</v>
      </c>
      <c r="G265" s="70" t="str">
        <f t="shared" si="25"/>
        <v>$0</v>
      </c>
      <c r="H265" s="26"/>
    </row>
    <row r="266" spans="1:8">
      <c r="A266" s="66">
        <f t="shared" si="26"/>
        <v>50526</v>
      </c>
      <c r="B266" s="71">
        <f t="shared" si="27"/>
        <v>220</v>
      </c>
      <c r="C266" s="72" t="str">
        <f t="shared" si="28"/>
        <v>$0</v>
      </c>
      <c r="D266" s="68" t="str">
        <f t="shared" si="22"/>
        <v>$0</v>
      </c>
      <c r="E266" s="69" t="str">
        <f t="shared" si="23"/>
        <v>$0</v>
      </c>
      <c r="F266" s="68" t="str">
        <f t="shared" si="24"/>
        <v>$0</v>
      </c>
      <c r="G266" s="70" t="str">
        <f t="shared" si="25"/>
        <v>$0</v>
      </c>
      <c r="H266" s="26"/>
    </row>
    <row r="267" spans="1:8">
      <c r="A267" s="66">
        <f t="shared" si="26"/>
        <v>50557</v>
      </c>
      <c r="B267" s="71">
        <f t="shared" si="27"/>
        <v>221</v>
      </c>
      <c r="C267" s="72" t="str">
        <f t="shared" si="28"/>
        <v>$0</v>
      </c>
      <c r="D267" s="68" t="str">
        <f t="shared" si="22"/>
        <v>$0</v>
      </c>
      <c r="E267" s="69" t="str">
        <f t="shared" si="23"/>
        <v>$0</v>
      </c>
      <c r="F267" s="68" t="str">
        <f t="shared" si="24"/>
        <v>$0</v>
      </c>
      <c r="G267" s="70" t="str">
        <f t="shared" si="25"/>
        <v>$0</v>
      </c>
      <c r="H267" s="26"/>
    </row>
    <row r="268" spans="1:8">
      <c r="A268" s="66">
        <f t="shared" si="26"/>
        <v>50587</v>
      </c>
      <c r="B268" s="71">
        <f t="shared" si="27"/>
        <v>222</v>
      </c>
      <c r="C268" s="72" t="str">
        <f t="shared" si="28"/>
        <v>$0</v>
      </c>
      <c r="D268" s="68" t="str">
        <f t="shared" si="22"/>
        <v>$0</v>
      </c>
      <c r="E268" s="69" t="str">
        <f t="shared" si="23"/>
        <v>$0</v>
      </c>
      <c r="F268" s="68" t="str">
        <f t="shared" si="24"/>
        <v>$0</v>
      </c>
      <c r="G268" s="70" t="str">
        <f t="shared" si="25"/>
        <v>$0</v>
      </c>
      <c r="H268" s="26"/>
    </row>
    <row r="269" spans="1:8">
      <c r="A269" s="66">
        <f t="shared" si="26"/>
        <v>50618</v>
      </c>
      <c r="B269" s="71">
        <f t="shared" si="27"/>
        <v>223</v>
      </c>
      <c r="C269" s="72" t="str">
        <f t="shared" si="28"/>
        <v>$0</v>
      </c>
      <c r="D269" s="68" t="str">
        <f t="shared" si="22"/>
        <v>$0</v>
      </c>
      <c r="E269" s="69" t="str">
        <f t="shared" si="23"/>
        <v>$0</v>
      </c>
      <c r="F269" s="68" t="str">
        <f t="shared" si="24"/>
        <v>$0</v>
      </c>
      <c r="G269" s="70" t="str">
        <f t="shared" si="25"/>
        <v>$0</v>
      </c>
      <c r="H269" s="26"/>
    </row>
    <row r="270" spans="1:8">
      <c r="A270" s="66">
        <f t="shared" si="26"/>
        <v>50649</v>
      </c>
      <c r="B270" s="71">
        <f t="shared" si="27"/>
        <v>224</v>
      </c>
      <c r="C270" s="72" t="str">
        <f t="shared" si="28"/>
        <v>$0</v>
      </c>
      <c r="D270" s="68" t="str">
        <f t="shared" si="22"/>
        <v>$0</v>
      </c>
      <c r="E270" s="69" t="str">
        <f t="shared" si="23"/>
        <v>$0</v>
      </c>
      <c r="F270" s="68" t="str">
        <f t="shared" si="24"/>
        <v>$0</v>
      </c>
      <c r="G270" s="70" t="str">
        <f t="shared" si="25"/>
        <v>$0</v>
      </c>
      <c r="H270" s="26"/>
    </row>
    <row r="271" spans="1:8">
      <c r="A271" s="66">
        <f t="shared" si="26"/>
        <v>50679</v>
      </c>
      <c r="B271" s="71">
        <f t="shared" si="27"/>
        <v>225</v>
      </c>
      <c r="C271" s="72" t="str">
        <f t="shared" si="28"/>
        <v>$0</v>
      </c>
      <c r="D271" s="68" t="str">
        <f t="shared" si="22"/>
        <v>$0</v>
      </c>
      <c r="E271" s="69" t="str">
        <f t="shared" si="23"/>
        <v>$0</v>
      </c>
      <c r="F271" s="68" t="str">
        <f t="shared" si="24"/>
        <v>$0</v>
      </c>
      <c r="G271" s="70" t="str">
        <f t="shared" si="25"/>
        <v>$0</v>
      </c>
      <c r="H271" s="26"/>
    </row>
    <row r="272" spans="1:8">
      <c r="A272" s="66">
        <f t="shared" si="26"/>
        <v>50710</v>
      </c>
      <c r="B272" s="71">
        <f t="shared" si="27"/>
        <v>226</v>
      </c>
      <c r="C272" s="72" t="str">
        <f t="shared" si="28"/>
        <v>$0</v>
      </c>
      <c r="D272" s="68" t="str">
        <f t="shared" si="22"/>
        <v>$0</v>
      </c>
      <c r="E272" s="69" t="str">
        <f t="shared" si="23"/>
        <v>$0</v>
      </c>
      <c r="F272" s="68" t="str">
        <f t="shared" si="24"/>
        <v>$0</v>
      </c>
      <c r="G272" s="70" t="str">
        <f t="shared" si="25"/>
        <v>$0</v>
      </c>
      <c r="H272" s="26"/>
    </row>
    <row r="273" spans="1:8">
      <c r="A273" s="66">
        <f t="shared" si="26"/>
        <v>50740</v>
      </c>
      <c r="B273" s="71">
        <f t="shared" si="27"/>
        <v>227</v>
      </c>
      <c r="C273" s="72" t="str">
        <f t="shared" si="28"/>
        <v>$0</v>
      </c>
      <c r="D273" s="68" t="str">
        <f t="shared" si="22"/>
        <v>$0</v>
      </c>
      <c r="E273" s="69" t="str">
        <f t="shared" si="23"/>
        <v>$0</v>
      </c>
      <c r="F273" s="68" t="str">
        <f t="shared" si="24"/>
        <v>$0</v>
      </c>
      <c r="G273" s="70" t="str">
        <f t="shared" si="25"/>
        <v>$0</v>
      </c>
      <c r="H273" s="26"/>
    </row>
    <row r="274" spans="1:8">
      <c r="A274" s="66">
        <f t="shared" si="26"/>
        <v>50771</v>
      </c>
      <c r="B274" s="71">
        <f t="shared" si="27"/>
        <v>228</v>
      </c>
      <c r="C274" s="72" t="str">
        <f t="shared" si="28"/>
        <v>$0</v>
      </c>
      <c r="D274" s="68" t="str">
        <f t="shared" si="22"/>
        <v>$0</v>
      </c>
      <c r="E274" s="69" t="str">
        <f t="shared" si="23"/>
        <v>$0</v>
      </c>
      <c r="F274" s="68" t="str">
        <f t="shared" si="24"/>
        <v>$0</v>
      </c>
      <c r="G274" s="70" t="str">
        <f t="shared" si="25"/>
        <v>$0</v>
      </c>
      <c r="H274" s="26"/>
    </row>
    <row r="275" spans="1:8">
      <c r="A275" s="66">
        <f t="shared" si="26"/>
        <v>50802</v>
      </c>
      <c r="B275" s="71">
        <f t="shared" si="27"/>
        <v>229</v>
      </c>
      <c r="C275" s="72" t="str">
        <f t="shared" si="28"/>
        <v>$0</v>
      </c>
      <c r="D275" s="68" t="str">
        <f t="shared" si="22"/>
        <v>$0</v>
      </c>
      <c r="E275" s="69" t="str">
        <f t="shared" si="23"/>
        <v>$0</v>
      </c>
      <c r="F275" s="68" t="str">
        <f t="shared" si="24"/>
        <v>$0</v>
      </c>
      <c r="G275" s="70" t="str">
        <f t="shared" si="25"/>
        <v>$0</v>
      </c>
      <c r="H275" s="26"/>
    </row>
    <row r="276" spans="1:8">
      <c r="A276" s="66">
        <f t="shared" si="26"/>
        <v>50830</v>
      </c>
      <c r="B276" s="71">
        <f t="shared" si="27"/>
        <v>230</v>
      </c>
      <c r="C276" s="72" t="str">
        <f t="shared" si="28"/>
        <v>$0</v>
      </c>
      <c r="D276" s="68" t="str">
        <f t="shared" si="22"/>
        <v>$0</v>
      </c>
      <c r="E276" s="69" t="str">
        <f t="shared" si="23"/>
        <v>$0</v>
      </c>
      <c r="F276" s="68" t="str">
        <f t="shared" si="24"/>
        <v>$0</v>
      </c>
      <c r="G276" s="70" t="str">
        <f t="shared" si="25"/>
        <v>$0</v>
      </c>
      <c r="H276" s="26"/>
    </row>
    <row r="277" spans="1:8">
      <c r="A277" s="66">
        <f t="shared" si="26"/>
        <v>50861</v>
      </c>
      <c r="B277" s="71">
        <f t="shared" si="27"/>
        <v>231</v>
      </c>
      <c r="C277" s="72" t="str">
        <f t="shared" si="28"/>
        <v>$0</v>
      </c>
      <c r="D277" s="68" t="str">
        <f t="shared" si="22"/>
        <v>$0</v>
      </c>
      <c r="E277" s="69" t="str">
        <f t="shared" si="23"/>
        <v>$0</v>
      </c>
      <c r="F277" s="68" t="str">
        <f t="shared" si="24"/>
        <v>$0</v>
      </c>
      <c r="G277" s="70" t="str">
        <f t="shared" si="25"/>
        <v>$0</v>
      </c>
      <c r="H277" s="26"/>
    </row>
    <row r="278" spans="1:8">
      <c r="A278" s="66">
        <f t="shared" si="26"/>
        <v>50891</v>
      </c>
      <c r="B278" s="71">
        <f t="shared" si="27"/>
        <v>232</v>
      </c>
      <c r="C278" s="72" t="str">
        <f t="shared" si="28"/>
        <v>$0</v>
      </c>
      <c r="D278" s="68" t="str">
        <f t="shared" si="22"/>
        <v>$0</v>
      </c>
      <c r="E278" s="69" t="str">
        <f t="shared" si="23"/>
        <v>$0</v>
      </c>
      <c r="F278" s="68" t="str">
        <f t="shared" si="24"/>
        <v>$0</v>
      </c>
      <c r="G278" s="70" t="str">
        <f t="shared" si="25"/>
        <v>$0</v>
      </c>
      <c r="H278" s="26"/>
    </row>
    <row r="279" spans="1:8">
      <c r="A279" s="66">
        <f t="shared" si="26"/>
        <v>50922</v>
      </c>
      <c r="B279" s="71">
        <f t="shared" si="27"/>
        <v>233</v>
      </c>
      <c r="C279" s="72" t="str">
        <f t="shared" si="28"/>
        <v>$0</v>
      </c>
      <c r="D279" s="68" t="str">
        <f t="shared" si="22"/>
        <v>$0</v>
      </c>
      <c r="E279" s="69" t="str">
        <f t="shared" si="23"/>
        <v>$0</v>
      </c>
      <c r="F279" s="68" t="str">
        <f t="shared" si="24"/>
        <v>$0</v>
      </c>
      <c r="G279" s="70" t="str">
        <f t="shared" si="25"/>
        <v>$0</v>
      </c>
      <c r="H279" s="26"/>
    </row>
    <row r="280" spans="1:8">
      <c r="A280" s="66">
        <f t="shared" si="26"/>
        <v>50952</v>
      </c>
      <c r="B280" s="71">
        <f t="shared" si="27"/>
        <v>234</v>
      </c>
      <c r="C280" s="72" t="str">
        <f t="shared" si="28"/>
        <v>$0</v>
      </c>
      <c r="D280" s="68" t="str">
        <f t="shared" si="22"/>
        <v>$0</v>
      </c>
      <c r="E280" s="69" t="str">
        <f t="shared" si="23"/>
        <v>$0</v>
      </c>
      <c r="F280" s="68" t="str">
        <f t="shared" si="24"/>
        <v>$0</v>
      </c>
      <c r="G280" s="70" t="str">
        <f t="shared" si="25"/>
        <v>$0</v>
      </c>
      <c r="H280" s="26"/>
    </row>
    <row r="281" spans="1:8">
      <c r="A281" s="66">
        <f t="shared" si="26"/>
        <v>50983</v>
      </c>
      <c r="B281" s="71">
        <f t="shared" si="27"/>
        <v>235</v>
      </c>
      <c r="C281" s="72" t="str">
        <f t="shared" si="28"/>
        <v>$0</v>
      </c>
      <c r="D281" s="68" t="str">
        <f t="shared" si="22"/>
        <v>$0</v>
      </c>
      <c r="E281" s="69" t="str">
        <f t="shared" si="23"/>
        <v>$0</v>
      </c>
      <c r="F281" s="68" t="str">
        <f t="shared" si="24"/>
        <v>$0</v>
      </c>
      <c r="G281" s="70" t="str">
        <f t="shared" si="25"/>
        <v>$0</v>
      </c>
      <c r="H281" s="26"/>
    </row>
    <row r="282" spans="1:8">
      <c r="A282" s="66">
        <f t="shared" si="26"/>
        <v>51014</v>
      </c>
      <c r="B282" s="71">
        <f t="shared" si="27"/>
        <v>236</v>
      </c>
      <c r="C282" s="72" t="str">
        <f t="shared" si="28"/>
        <v>$0</v>
      </c>
      <c r="D282" s="68" t="str">
        <f t="shared" si="22"/>
        <v>$0</v>
      </c>
      <c r="E282" s="69" t="str">
        <f t="shared" si="23"/>
        <v>$0</v>
      </c>
      <c r="F282" s="68" t="str">
        <f t="shared" si="24"/>
        <v>$0</v>
      </c>
      <c r="G282" s="70" t="str">
        <f t="shared" si="25"/>
        <v>$0</v>
      </c>
      <c r="H282" s="26"/>
    </row>
    <row r="283" spans="1:8">
      <c r="A283" s="66">
        <f t="shared" si="26"/>
        <v>51044</v>
      </c>
      <c r="B283" s="71">
        <f t="shared" si="27"/>
        <v>237</v>
      </c>
      <c r="C283" s="72" t="str">
        <f t="shared" si="28"/>
        <v>$0</v>
      </c>
      <c r="D283" s="68" t="str">
        <f t="shared" si="22"/>
        <v>$0</v>
      </c>
      <c r="E283" s="69" t="str">
        <f t="shared" si="23"/>
        <v>$0</v>
      </c>
      <c r="F283" s="68" t="str">
        <f t="shared" si="24"/>
        <v>$0</v>
      </c>
      <c r="G283" s="70" t="str">
        <f t="shared" si="25"/>
        <v>$0</v>
      </c>
      <c r="H283" s="26"/>
    </row>
    <row r="284" spans="1:8">
      <c r="A284" s="66">
        <f t="shared" si="26"/>
        <v>51075</v>
      </c>
      <c r="B284" s="71">
        <f t="shared" si="27"/>
        <v>238</v>
      </c>
      <c r="C284" s="72" t="str">
        <f t="shared" si="28"/>
        <v>$0</v>
      </c>
      <c r="D284" s="68" t="str">
        <f t="shared" si="22"/>
        <v>$0</v>
      </c>
      <c r="E284" s="69" t="str">
        <f t="shared" si="23"/>
        <v>$0</v>
      </c>
      <c r="F284" s="68" t="str">
        <f t="shared" si="24"/>
        <v>$0</v>
      </c>
      <c r="G284" s="70" t="str">
        <f t="shared" si="25"/>
        <v>$0</v>
      </c>
      <c r="H284" s="26"/>
    </row>
    <row r="285" spans="1:8">
      <c r="A285" s="66">
        <f t="shared" si="26"/>
        <v>51105</v>
      </c>
      <c r="B285" s="71">
        <f t="shared" si="27"/>
        <v>239</v>
      </c>
      <c r="C285" s="72" t="str">
        <f t="shared" si="28"/>
        <v>$0</v>
      </c>
      <c r="D285" s="68" t="str">
        <f t="shared" si="22"/>
        <v>$0</v>
      </c>
      <c r="E285" s="69" t="str">
        <f t="shared" si="23"/>
        <v>$0</v>
      </c>
      <c r="F285" s="68" t="str">
        <f t="shared" si="24"/>
        <v>$0</v>
      </c>
      <c r="G285" s="70" t="str">
        <f t="shared" si="25"/>
        <v>$0</v>
      </c>
      <c r="H285" s="26"/>
    </row>
    <row r="286" spans="1:8">
      <c r="A286" s="66">
        <f t="shared" si="26"/>
        <v>51136</v>
      </c>
      <c r="B286" s="71">
        <f t="shared" si="27"/>
        <v>240</v>
      </c>
      <c r="C286" s="72" t="str">
        <f t="shared" si="28"/>
        <v>$0</v>
      </c>
      <c r="D286" s="68" t="str">
        <f t="shared" si="22"/>
        <v>$0</v>
      </c>
      <c r="E286" s="69" t="str">
        <f t="shared" si="23"/>
        <v>$0</v>
      </c>
      <c r="F286" s="68" t="str">
        <f t="shared" si="24"/>
        <v>$0</v>
      </c>
      <c r="G286" s="70" t="str">
        <f t="shared" si="25"/>
        <v>$0</v>
      </c>
      <c r="H286" s="26"/>
    </row>
    <row r="287" spans="1:8">
      <c r="A287" s="66">
        <f t="shared" si="26"/>
        <v>51167</v>
      </c>
      <c r="B287" s="71">
        <f t="shared" si="27"/>
        <v>241</v>
      </c>
      <c r="C287" s="72" t="str">
        <f t="shared" si="28"/>
        <v>$0</v>
      </c>
      <c r="D287" s="68" t="str">
        <f t="shared" si="22"/>
        <v>$0</v>
      </c>
      <c r="E287" s="69" t="str">
        <f t="shared" si="23"/>
        <v>$0</v>
      </c>
      <c r="F287" s="68" t="str">
        <f t="shared" si="24"/>
        <v>$0</v>
      </c>
      <c r="G287" s="70" t="str">
        <f t="shared" si="25"/>
        <v>$0</v>
      </c>
      <c r="H287" s="26"/>
    </row>
    <row r="288" spans="1:8">
      <c r="A288" s="66">
        <f t="shared" si="26"/>
        <v>51196</v>
      </c>
      <c r="B288" s="71">
        <f t="shared" si="27"/>
        <v>242</v>
      </c>
      <c r="C288" s="72" t="str">
        <f t="shared" si="28"/>
        <v>$0</v>
      </c>
      <c r="D288" s="68" t="str">
        <f t="shared" si="22"/>
        <v>$0</v>
      </c>
      <c r="E288" s="69" t="str">
        <f t="shared" si="23"/>
        <v>$0</v>
      </c>
      <c r="F288" s="68" t="str">
        <f t="shared" si="24"/>
        <v>$0</v>
      </c>
      <c r="G288" s="70" t="str">
        <f t="shared" si="25"/>
        <v>$0</v>
      </c>
      <c r="H288" s="26"/>
    </row>
    <row r="289" spans="1:8">
      <c r="A289" s="66">
        <f t="shared" si="26"/>
        <v>51227</v>
      </c>
      <c r="B289" s="71">
        <f t="shared" si="27"/>
        <v>243</v>
      </c>
      <c r="C289" s="72" t="str">
        <f t="shared" si="28"/>
        <v>$0</v>
      </c>
      <c r="D289" s="68" t="str">
        <f t="shared" si="22"/>
        <v>$0</v>
      </c>
      <c r="E289" s="69" t="str">
        <f t="shared" si="23"/>
        <v>$0</v>
      </c>
      <c r="F289" s="68" t="str">
        <f t="shared" si="24"/>
        <v>$0</v>
      </c>
      <c r="G289" s="70" t="str">
        <f t="shared" si="25"/>
        <v>$0</v>
      </c>
      <c r="H289" s="26"/>
    </row>
    <row r="290" spans="1:8">
      <c r="A290" s="66">
        <f t="shared" si="26"/>
        <v>51257</v>
      </c>
      <c r="B290" s="71">
        <f t="shared" si="27"/>
        <v>244</v>
      </c>
      <c r="C290" s="72" t="str">
        <f t="shared" si="28"/>
        <v>$0</v>
      </c>
      <c r="D290" s="68" t="str">
        <f t="shared" si="22"/>
        <v>$0</v>
      </c>
      <c r="E290" s="69" t="str">
        <f t="shared" si="23"/>
        <v>$0</v>
      </c>
      <c r="F290" s="68" t="str">
        <f t="shared" si="24"/>
        <v>$0</v>
      </c>
      <c r="G290" s="70" t="str">
        <f t="shared" si="25"/>
        <v>$0</v>
      </c>
      <c r="H290" s="26"/>
    </row>
    <row r="291" spans="1:8">
      <c r="A291" s="66">
        <f t="shared" si="26"/>
        <v>51288</v>
      </c>
      <c r="B291" s="71">
        <f t="shared" si="27"/>
        <v>245</v>
      </c>
      <c r="C291" s="72" t="str">
        <f t="shared" si="28"/>
        <v>$0</v>
      </c>
      <c r="D291" s="68" t="str">
        <f t="shared" si="22"/>
        <v>$0</v>
      </c>
      <c r="E291" s="69" t="str">
        <f t="shared" si="23"/>
        <v>$0</v>
      </c>
      <c r="F291" s="68" t="str">
        <f t="shared" si="24"/>
        <v>$0</v>
      </c>
      <c r="G291" s="70" t="str">
        <f t="shared" si="25"/>
        <v>$0</v>
      </c>
      <c r="H291" s="26"/>
    </row>
    <row r="292" spans="1:8">
      <c r="A292" s="66">
        <f t="shared" si="26"/>
        <v>51318</v>
      </c>
      <c r="B292" s="71">
        <f t="shared" si="27"/>
        <v>246</v>
      </c>
      <c r="C292" s="72" t="str">
        <f t="shared" si="28"/>
        <v>$0</v>
      </c>
      <c r="D292" s="68" t="str">
        <f t="shared" si="22"/>
        <v>$0</v>
      </c>
      <c r="E292" s="69" t="str">
        <f t="shared" si="23"/>
        <v>$0</v>
      </c>
      <c r="F292" s="68" t="str">
        <f t="shared" si="24"/>
        <v>$0</v>
      </c>
      <c r="G292" s="70" t="str">
        <f t="shared" si="25"/>
        <v>$0</v>
      </c>
      <c r="H292" s="26"/>
    </row>
    <row r="293" spans="1:8">
      <c r="A293" s="66">
        <f t="shared" si="26"/>
        <v>51349</v>
      </c>
      <c r="B293" s="71">
        <f t="shared" si="27"/>
        <v>247</v>
      </c>
      <c r="C293" s="72" t="str">
        <f t="shared" si="28"/>
        <v>$0</v>
      </c>
      <c r="D293" s="68" t="str">
        <f t="shared" si="22"/>
        <v>$0</v>
      </c>
      <c r="E293" s="69" t="str">
        <f t="shared" si="23"/>
        <v>$0</v>
      </c>
      <c r="F293" s="68" t="str">
        <f t="shared" si="24"/>
        <v>$0</v>
      </c>
      <c r="G293" s="70" t="str">
        <f t="shared" si="25"/>
        <v>$0</v>
      </c>
      <c r="H293" s="26"/>
    </row>
    <row r="294" spans="1:8">
      <c r="A294" s="66">
        <f t="shared" si="26"/>
        <v>51380</v>
      </c>
      <c r="B294" s="71">
        <f t="shared" si="27"/>
        <v>248</v>
      </c>
      <c r="C294" s="72" t="str">
        <f t="shared" si="28"/>
        <v>$0</v>
      </c>
      <c r="D294" s="68" t="str">
        <f t="shared" si="22"/>
        <v>$0</v>
      </c>
      <c r="E294" s="69" t="str">
        <f t="shared" si="23"/>
        <v>$0</v>
      </c>
      <c r="F294" s="68" t="str">
        <f t="shared" si="24"/>
        <v>$0</v>
      </c>
      <c r="G294" s="70" t="str">
        <f t="shared" si="25"/>
        <v>$0</v>
      </c>
      <c r="H294" s="26"/>
    </row>
    <row r="295" spans="1:8">
      <c r="A295" s="66">
        <f t="shared" si="26"/>
        <v>51410</v>
      </c>
      <c r="B295" s="71">
        <f t="shared" si="27"/>
        <v>249</v>
      </c>
      <c r="C295" s="72" t="str">
        <f t="shared" si="28"/>
        <v>$0</v>
      </c>
      <c r="D295" s="68" t="str">
        <f t="shared" si="22"/>
        <v>$0</v>
      </c>
      <c r="E295" s="69" t="str">
        <f t="shared" si="23"/>
        <v>$0</v>
      </c>
      <c r="F295" s="68" t="str">
        <f t="shared" si="24"/>
        <v>$0</v>
      </c>
      <c r="G295" s="70" t="str">
        <f t="shared" si="25"/>
        <v>$0</v>
      </c>
      <c r="H295" s="26"/>
    </row>
    <row r="296" spans="1:8">
      <c r="A296" s="66">
        <f t="shared" si="26"/>
        <v>51441</v>
      </c>
      <c r="B296" s="71">
        <f t="shared" si="27"/>
        <v>250</v>
      </c>
      <c r="C296" s="72" t="str">
        <f t="shared" si="28"/>
        <v>$0</v>
      </c>
      <c r="D296" s="68" t="str">
        <f t="shared" si="22"/>
        <v>$0</v>
      </c>
      <c r="E296" s="69" t="str">
        <f t="shared" si="23"/>
        <v>$0</v>
      </c>
      <c r="F296" s="68" t="str">
        <f t="shared" si="24"/>
        <v>$0</v>
      </c>
      <c r="G296" s="70" t="str">
        <f t="shared" si="25"/>
        <v>$0</v>
      </c>
      <c r="H296" s="26"/>
    </row>
    <row r="297" spans="1:8">
      <c r="A297" s="66">
        <f t="shared" si="26"/>
        <v>51471</v>
      </c>
      <c r="B297" s="71">
        <f t="shared" si="27"/>
        <v>251</v>
      </c>
      <c r="C297" s="72" t="str">
        <f t="shared" si="28"/>
        <v>$0</v>
      </c>
      <c r="D297" s="68" t="str">
        <f t="shared" si="22"/>
        <v>$0</v>
      </c>
      <c r="E297" s="69" t="str">
        <f t="shared" si="23"/>
        <v>$0</v>
      </c>
      <c r="F297" s="68" t="str">
        <f t="shared" si="24"/>
        <v>$0</v>
      </c>
      <c r="G297" s="70" t="str">
        <f t="shared" si="25"/>
        <v>$0</v>
      </c>
      <c r="H297" s="26"/>
    </row>
    <row r="298" spans="1:8">
      <c r="A298" s="66">
        <f t="shared" si="26"/>
        <v>51502</v>
      </c>
      <c r="B298" s="71">
        <f t="shared" si="27"/>
        <v>252</v>
      </c>
      <c r="C298" s="72" t="str">
        <f t="shared" si="28"/>
        <v>$0</v>
      </c>
      <c r="D298" s="68" t="str">
        <f t="shared" si="22"/>
        <v>$0</v>
      </c>
      <c r="E298" s="69" t="str">
        <f t="shared" si="23"/>
        <v>$0</v>
      </c>
      <c r="F298" s="68" t="str">
        <f t="shared" si="24"/>
        <v>$0</v>
      </c>
      <c r="G298" s="70" t="str">
        <f t="shared" si="25"/>
        <v>$0</v>
      </c>
      <c r="H298" s="26"/>
    </row>
    <row r="299" spans="1:8">
      <c r="A299" s="66">
        <f t="shared" si="26"/>
        <v>51533</v>
      </c>
      <c r="B299" s="71">
        <f t="shared" si="27"/>
        <v>253</v>
      </c>
      <c r="C299" s="72" t="str">
        <f t="shared" si="28"/>
        <v>$0</v>
      </c>
      <c r="D299" s="68" t="str">
        <f t="shared" si="22"/>
        <v>$0</v>
      </c>
      <c r="E299" s="69" t="str">
        <f t="shared" si="23"/>
        <v>$0</v>
      </c>
      <c r="F299" s="68" t="str">
        <f t="shared" si="24"/>
        <v>$0</v>
      </c>
      <c r="G299" s="70" t="str">
        <f t="shared" si="25"/>
        <v>$0</v>
      </c>
      <c r="H299" s="26"/>
    </row>
    <row r="300" spans="1:8">
      <c r="A300" s="66">
        <f t="shared" si="26"/>
        <v>51561</v>
      </c>
      <c r="B300" s="71">
        <f t="shared" si="27"/>
        <v>254</v>
      </c>
      <c r="C300" s="72" t="str">
        <f t="shared" si="28"/>
        <v>$0</v>
      </c>
      <c r="D300" s="68" t="str">
        <f t="shared" si="22"/>
        <v>$0</v>
      </c>
      <c r="E300" s="69" t="str">
        <f t="shared" si="23"/>
        <v>$0</v>
      </c>
      <c r="F300" s="68" t="str">
        <f t="shared" si="24"/>
        <v>$0</v>
      </c>
      <c r="G300" s="70" t="str">
        <f t="shared" si="25"/>
        <v>$0</v>
      </c>
      <c r="H300" s="26"/>
    </row>
    <row r="301" spans="1:8">
      <c r="A301" s="66">
        <f t="shared" si="26"/>
        <v>51592</v>
      </c>
      <c r="B301" s="71">
        <f t="shared" si="27"/>
        <v>255</v>
      </c>
      <c r="C301" s="72" t="str">
        <f t="shared" si="28"/>
        <v>$0</v>
      </c>
      <c r="D301" s="68" t="str">
        <f t="shared" si="22"/>
        <v>$0</v>
      </c>
      <c r="E301" s="69" t="str">
        <f t="shared" si="23"/>
        <v>$0</v>
      </c>
      <c r="F301" s="68" t="str">
        <f t="shared" si="24"/>
        <v>$0</v>
      </c>
      <c r="G301" s="70" t="str">
        <f t="shared" si="25"/>
        <v>$0</v>
      </c>
      <c r="H301" s="26"/>
    </row>
    <row r="302" spans="1:8">
      <c r="A302" s="66">
        <f t="shared" si="26"/>
        <v>51622</v>
      </c>
      <c r="B302" s="71">
        <f t="shared" si="27"/>
        <v>256</v>
      </c>
      <c r="C302" s="72" t="str">
        <f t="shared" si="28"/>
        <v>$0</v>
      </c>
      <c r="D302" s="68" t="str">
        <f t="shared" si="22"/>
        <v>$0</v>
      </c>
      <c r="E302" s="69" t="str">
        <f t="shared" si="23"/>
        <v>$0</v>
      </c>
      <c r="F302" s="68" t="str">
        <f t="shared" si="24"/>
        <v>$0</v>
      </c>
      <c r="G302" s="70" t="str">
        <f t="shared" si="25"/>
        <v>$0</v>
      </c>
      <c r="H302" s="26"/>
    </row>
    <row r="303" spans="1:8">
      <c r="A303" s="66">
        <f t="shared" si="26"/>
        <v>51653</v>
      </c>
      <c r="B303" s="71">
        <f t="shared" si="27"/>
        <v>257</v>
      </c>
      <c r="C303" s="72" t="str">
        <f t="shared" si="28"/>
        <v>$0</v>
      </c>
      <c r="D303" s="68" t="str">
        <f t="shared" si="22"/>
        <v>$0</v>
      </c>
      <c r="E303" s="69" t="str">
        <f t="shared" si="23"/>
        <v>$0</v>
      </c>
      <c r="F303" s="68" t="str">
        <f t="shared" si="24"/>
        <v>$0</v>
      </c>
      <c r="G303" s="70" t="str">
        <f t="shared" si="25"/>
        <v>$0</v>
      </c>
      <c r="H303" s="26"/>
    </row>
    <row r="304" spans="1:8">
      <c r="A304" s="66">
        <f t="shared" si="26"/>
        <v>51683</v>
      </c>
      <c r="B304" s="71">
        <f t="shared" si="27"/>
        <v>258</v>
      </c>
      <c r="C304" s="72" t="str">
        <f t="shared" si="28"/>
        <v>$0</v>
      </c>
      <c r="D304" s="68" t="str">
        <f t="shared" ref="D304:D367" si="29">IF(G304="$0","$0",(IFERROR(-IPMT($C$9/12,B304,$C$10,$C$8),"$0")))</f>
        <v>$0</v>
      </c>
      <c r="E304" s="69" t="str">
        <f t="shared" ref="E304:E367" si="30">IF(B304=$C$11, (IF(G304="$0","$0",(IFERROR(-PPMT($C$9/12,B304,$C$10,$C$8),"$0")))+$C$14), (IF(G304="$0","$0",(IFERROR(-PPMT($C$9/12,B304,$C$10,$C$8),"$0")))))</f>
        <v>$0</v>
      </c>
      <c r="F304" s="68" t="str">
        <f t="shared" ref="F304:F367" si="31">IF(G304="$0","$0",(+(IFERROR(-IPMT($C$9/12,B304,$C$10,$C$8),"$0"))+(IF(B304=$C$11,(IF(G304="$0","$0",(IFERROR(-PPMT($C$9/12,B304,$C$10,$C$8),"$0")))+$C$14),(IF(G304="$0","$0",(IFERROR(-PPMT($C$9/12,B304,$C$10,$C$8),"$0"))))))))</f>
        <v>$0</v>
      </c>
      <c r="G304" s="70" t="str">
        <f t="shared" ref="G304:G367" si="32">IF(B304=$C$11, (-$C$14+IF((C304-(IFERROR(-PPMT($C$9/12,B304,$C$10,$C$8),"$0")))&gt;$C$14, (C304-(IFERROR(-PPMT($C$9/12,B304,$C$10,$C$8),"$0"))), "$0")), (IF((C304-(IFERROR(-PPMT($C$9/12,B304,$C$10,$C$8),"$0")))&gt;$C$14, (C304-(IFERROR(-PPMT($C$9/12,B304,$C$10,$C$8),0))), "$0")))</f>
        <v>$0</v>
      </c>
      <c r="H304" s="26"/>
    </row>
    <row r="305" spans="1:8">
      <c r="A305" s="66">
        <f t="shared" ref="A305:A368" si="33">DATE(YEAR(A304),MONTH(A304)+1,DAY(A304))</f>
        <v>51714</v>
      </c>
      <c r="B305" s="71">
        <f>+B304+1</f>
        <v>259</v>
      </c>
      <c r="C305" s="72" t="str">
        <f t="shared" ref="C305:C368" si="34">G304</f>
        <v>$0</v>
      </c>
      <c r="D305" s="68" t="str">
        <f t="shared" si="29"/>
        <v>$0</v>
      </c>
      <c r="E305" s="69" t="str">
        <f t="shared" si="30"/>
        <v>$0</v>
      </c>
      <c r="F305" s="68" t="str">
        <f t="shared" si="31"/>
        <v>$0</v>
      </c>
      <c r="G305" s="70" t="str">
        <f t="shared" si="32"/>
        <v>$0</v>
      </c>
      <c r="H305" s="26"/>
    </row>
    <row r="306" spans="1:8">
      <c r="A306" s="66">
        <f t="shared" si="33"/>
        <v>51745</v>
      </c>
      <c r="B306" s="71">
        <f>+B305+1</f>
        <v>260</v>
      </c>
      <c r="C306" s="72" t="str">
        <f t="shared" si="34"/>
        <v>$0</v>
      </c>
      <c r="D306" s="68" t="str">
        <f t="shared" si="29"/>
        <v>$0</v>
      </c>
      <c r="E306" s="69" t="str">
        <f t="shared" si="30"/>
        <v>$0</v>
      </c>
      <c r="F306" s="68" t="str">
        <f t="shared" si="31"/>
        <v>$0</v>
      </c>
      <c r="G306" s="70" t="str">
        <f t="shared" si="32"/>
        <v>$0</v>
      </c>
      <c r="H306" s="26"/>
    </row>
    <row r="307" spans="1:8">
      <c r="A307" s="66">
        <f t="shared" si="33"/>
        <v>51775</v>
      </c>
      <c r="B307" s="71">
        <f>+B306+1</f>
        <v>261</v>
      </c>
      <c r="C307" s="72" t="str">
        <f t="shared" si="34"/>
        <v>$0</v>
      </c>
      <c r="D307" s="68" t="str">
        <f t="shared" si="29"/>
        <v>$0</v>
      </c>
      <c r="E307" s="69" t="str">
        <f t="shared" si="30"/>
        <v>$0</v>
      </c>
      <c r="F307" s="68" t="str">
        <f t="shared" si="31"/>
        <v>$0</v>
      </c>
      <c r="G307" s="70" t="str">
        <f t="shared" si="32"/>
        <v>$0</v>
      </c>
      <c r="H307" s="26"/>
    </row>
    <row r="308" spans="1:8">
      <c r="A308" s="66">
        <f t="shared" si="33"/>
        <v>51806</v>
      </c>
      <c r="B308" s="71">
        <f>+B307+1</f>
        <v>262</v>
      </c>
      <c r="C308" s="72" t="str">
        <f t="shared" si="34"/>
        <v>$0</v>
      </c>
      <c r="D308" s="68" t="str">
        <f t="shared" si="29"/>
        <v>$0</v>
      </c>
      <c r="E308" s="69" t="str">
        <f t="shared" si="30"/>
        <v>$0</v>
      </c>
      <c r="F308" s="68" t="str">
        <f t="shared" si="31"/>
        <v>$0</v>
      </c>
      <c r="G308" s="70" t="str">
        <f t="shared" si="32"/>
        <v>$0</v>
      </c>
      <c r="H308" s="26"/>
    </row>
    <row r="309" spans="1:8">
      <c r="A309" s="66">
        <f t="shared" si="33"/>
        <v>51836</v>
      </c>
      <c r="B309" s="71">
        <f t="shared" ref="B309:B372" si="35">+B308+1</f>
        <v>263</v>
      </c>
      <c r="C309" s="72" t="str">
        <f t="shared" si="34"/>
        <v>$0</v>
      </c>
      <c r="D309" s="68" t="str">
        <f t="shared" si="29"/>
        <v>$0</v>
      </c>
      <c r="E309" s="69" t="str">
        <f t="shared" si="30"/>
        <v>$0</v>
      </c>
      <c r="F309" s="68" t="str">
        <f t="shared" si="31"/>
        <v>$0</v>
      </c>
      <c r="G309" s="70" t="str">
        <f t="shared" si="32"/>
        <v>$0</v>
      </c>
      <c r="H309" s="26"/>
    </row>
    <row r="310" spans="1:8">
      <c r="A310" s="66">
        <f t="shared" si="33"/>
        <v>51867</v>
      </c>
      <c r="B310" s="71">
        <f t="shared" si="35"/>
        <v>264</v>
      </c>
      <c r="C310" s="72" t="str">
        <f t="shared" si="34"/>
        <v>$0</v>
      </c>
      <c r="D310" s="68" t="str">
        <f t="shared" si="29"/>
        <v>$0</v>
      </c>
      <c r="E310" s="69" t="str">
        <f t="shared" si="30"/>
        <v>$0</v>
      </c>
      <c r="F310" s="68" t="str">
        <f t="shared" si="31"/>
        <v>$0</v>
      </c>
      <c r="G310" s="70" t="str">
        <f t="shared" si="32"/>
        <v>$0</v>
      </c>
      <c r="H310" s="26"/>
    </row>
    <row r="311" spans="1:8">
      <c r="A311" s="66">
        <f t="shared" si="33"/>
        <v>51898</v>
      </c>
      <c r="B311" s="71">
        <f t="shared" si="35"/>
        <v>265</v>
      </c>
      <c r="C311" s="72" t="str">
        <f t="shared" si="34"/>
        <v>$0</v>
      </c>
      <c r="D311" s="68" t="str">
        <f t="shared" si="29"/>
        <v>$0</v>
      </c>
      <c r="E311" s="69" t="str">
        <f t="shared" si="30"/>
        <v>$0</v>
      </c>
      <c r="F311" s="68" t="str">
        <f t="shared" si="31"/>
        <v>$0</v>
      </c>
      <c r="G311" s="70" t="str">
        <f t="shared" si="32"/>
        <v>$0</v>
      </c>
      <c r="H311" s="26"/>
    </row>
    <row r="312" spans="1:8">
      <c r="A312" s="66">
        <f t="shared" si="33"/>
        <v>51926</v>
      </c>
      <c r="B312" s="71">
        <f t="shared" si="35"/>
        <v>266</v>
      </c>
      <c r="C312" s="72" t="str">
        <f t="shared" si="34"/>
        <v>$0</v>
      </c>
      <c r="D312" s="68" t="str">
        <f t="shared" si="29"/>
        <v>$0</v>
      </c>
      <c r="E312" s="69" t="str">
        <f t="shared" si="30"/>
        <v>$0</v>
      </c>
      <c r="F312" s="68" t="str">
        <f t="shared" si="31"/>
        <v>$0</v>
      </c>
      <c r="G312" s="70" t="str">
        <f t="shared" si="32"/>
        <v>$0</v>
      </c>
      <c r="H312" s="26"/>
    </row>
    <row r="313" spans="1:8">
      <c r="A313" s="66">
        <f t="shared" si="33"/>
        <v>51957</v>
      </c>
      <c r="B313" s="71">
        <f t="shared" si="35"/>
        <v>267</v>
      </c>
      <c r="C313" s="72" t="str">
        <f t="shared" si="34"/>
        <v>$0</v>
      </c>
      <c r="D313" s="68" t="str">
        <f t="shared" si="29"/>
        <v>$0</v>
      </c>
      <c r="E313" s="69" t="str">
        <f t="shared" si="30"/>
        <v>$0</v>
      </c>
      <c r="F313" s="68" t="str">
        <f t="shared" si="31"/>
        <v>$0</v>
      </c>
      <c r="G313" s="70" t="str">
        <f t="shared" si="32"/>
        <v>$0</v>
      </c>
      <c r="H313" s="26"/>
    </row>
    <row r="314" spans="1:8">
      <c r="A314" s="66">
        <f t="shared" si="33"/>
        <v>51987</v>
      </c>
      <c r="B314" s="71">
        <f t="shared" si="35"/>
        <v>268</v>
      </c>
      <c r="C314" s="72" t="str">
        <f t="shared" si="34"/>
        <v>$0</v>
      </c>
      <c r="D314" s="68" t="str">
        <f t="shared" si="29"/>
        <v>$0</v>
      </c>
      <c r="E314" s="69" t="str">
        <f t="shared" si="30"/>
        <v>$0</v>
      </c>
      <c r="F314" s="68" t="str">
        <f t="shared" si="31"/>
        <v>$0</v>
      </c>
      <c r="G314" s="70" t="str">
        <f t="shared" si="32"/>
        <v>$0</v>
      </c>
      <c r="H314" s="26"/>
    </row>
    <row r="315" spans="1:8">
      <c r="A315" s="66">
        <f t="shared" si="33"/>
        <v>52018</v>
      </c>
      <c r="B315" s="71">
        <f t="shared" si="35"/>
        <v>269</v>
      </c>
      <c r="C315" s="72" t="str">
        <f t="shared" si="34"/>
        <v>$0</v>
      </c>
      <c r="D315" s="68" t="str">
        <f t="shared" si="29"/>
        <v>$0</v>
      </c>
      <c r="E315" s="69" t="str">
        <f t="shared" si="30"/>
        <v>$0</v>
      </c>
      <c r="F315" s="68" t="str">
        <f t="shared" si="31"/>
        <v>$0</v>
      </c>
      <c r="G315" s="70" t="str">
        <f t="shared" si="32"/>
        <v>$0</v>
      </c>
      <c r="H315" s="26"/>
    </row>
    <row r="316" spans="1:8">
      <c r="A316" s="66">
        <f t="shared" si="33"/>
        <v>52048</v>
      </c>
      <c r="B316" s="71">
        <f t="shared" si="35"/>
        <v>270</v>
      </c>
      <c r="C316" s="72" t="str">
        <f t="shared" si="34"/>
        <v>$0</v>
      </c>
      <c r="D316" s="68" t="str">
        <f t="shared" si="29"/>
        <v>$0</v>
      </c>
      <c r="E316" s="69" t="str">
        <f t="shared" si="30"/>
        <v>$0</v>
      </c>
      <c r="F316" s="68" t="str">
        <f t="shared" si="31"/>
        <v>$0</v>
      </c>
      <c r="G316" s="70" t="str">
        <f t="shared" si="32"/>
        <v>$0</v>
      </c>
      <c r="H316" s="26"/>
    </row>
    <row r="317" spans="1:8">
      <c r="A317" s="66">
        <f t="shared" si="33"/>
        <v>52079</v>
      </c>
      <c r="B317" s="71">
        <f t="shared" si="35"/>
        <v>271</v>
      </c>
      <c r="C317" s="72" t="str">
        <f t="shared" si="34"/>
        <v>$0</v>
      </c>
      <c r="D317" s="68" t="str">
        <f t="shared" si="29"/>
        <v>$0</v>
      </c>
      <c r="E317" s="69" t="str">
        <f t="shared" si="30"/>
        <v>$0</v>
      </c>
      <c r="F317" s="68" t="str">
        <f t="shared" si="31"/>
        <v>$0</v>
      </c>
      <c r="G317" s="70" t="str">
        <f t="shared" si="32"/>
        <v>$0</v>
      </c>
      <c r="H317" s="26"/>
    </row>
    <row r="318" spans="1:8">
      <c r="A318" s="66">
        <f t="shared" si="33"/>
        <v>52110</v>
      </c>
      <c r="B318" s="71">
        <f t="shared" si="35"/>
        <v>272</v>
      </c>
      <c r="C318" s="72" t="str">
        <f t="shared" si="34"/>
        <v>$0</v>
      </c>
      <c r="D318" s="68" t="str">
        <f t="shared" si="29"/>
        <v>$0</v>
      </c>
      <c r="E318" s="69" t="str">
        <f t="shared" si="30"/>
        <v>$0</v>
      </c>
      <c r="F318" s="68" t="str">
        <f t="shared" si="31"/>
        <v>$0</v>
      </c>
      <c r="G318" s="70" t="str">
        <f t="shared" si="32"/>
        <v>$0</v>
      </c>
      <c r="H318" s="26"/>
    </row>
    <row r="319" spans="1:8">
      <c r="A319" s="66">
        <f t="shared" si="33"/>
        <v>52140</v>
      </c>
      <c r="B319" s="71">
        <f t="shared" si="35"/>
        <v>273</v>
      </c>
      <c r="C319" s="72" t="str">
        <f t="shared" si="34"/>
        <v>$0</v>
      </c>
      <c r="D319" s="68" t="str">
        <f t="shared" si="29"/>
        <v>$0</v>
      </c>
      <c r="E319" s="69" t="str">
        <f t="shared" si="30"/>
        <v>$0</v>
      </c>
      <c r="F319" s="68" t="str">
        <f t="shared" si="31"/>
        <v>$0</v>
      </c>
      <c r="G319" s="70" t="str">
        <f t="shared" si="32"/>
        <v>$0</v>
      </c>
      <c r="H319" s="26"/>
    </row>
    <row r="320" spans="1:8">
      <c r="A320" s="66">
        <f t="shared" si="33"/>
        <v>52171</v>
      </c>
      <c r="B320" s="71">
        <f t="shared" si="35"/>
        <v>274</v>
      </c>
      <c r="C320" s="72" t="str">
        <f t="shared" si="34"/>
        <v>$0</v>
      </c>
      <c r="D320" s="68" t="str">
        <f t="shared" si="29"/>
        <v>$0</v>
      </c>
      <c r="E320" s="69" t="str">
        <f t="shared" si="30"/>
        <v>$0</v>
      </c>
      <c r="F320" s="68" t="str">
        <f t="shared" si="31"/>
        <v>$0</v>
      </c>
      <c r="G320" s="70" t="str">
        <f t="shared" si="32"/>
        <v>$0</v>
      </c>
      <c r="H320" s="26"/>
    </row>
    <row r="321" spans="1:8">
      <c r="A321" s="66">
        <f t="shared" si="33"/>
        <v>52201</v>
      </c>
      <c r="B321" s="71">
        <f t="shared" si="35"/>
        <v>275</v>
      </c>
      <c r="C321" s="72" t="str">
        <f t="shared" si="34"/>
        <v>$0</v>
      </c>
      <c r="D321" s="68" t="str">
        <f t="shared" si="29"/>
        <v>$0</v>
      </c>
      <c r="E321" s="69" t="str">
        <f t="shared" si="30"/>
        <v>$0</v>
      </c>
      <c r="F321" s="68" t="str">
        <f t="shared" si="31"/>
        <v>$0</v>
      </c>
      <c r="G321" s="70" t="str">
        <f t="shared" si="32"/>
        <v>$0</v>
      </c>
      <c r="H321" s="26"/>
    </row>
    <row r="322" spans="1:8">
      <c r="A322" s="66">
        <f t="shared" si="33"/>
        <v>52232</v>
      </c>
      <c r="B322" s="71">
        <f t="shared" si="35"/>
        <v>276</v>
      </c>
      <c r="C322" s="72" t="str">
        <f t="shared" si="34"/>
        <v>$0</v>
      </c>
      <c r="D322" s="68" t="str">
        <f t="shared" si="29"/>
        <v>$0</v>
      </c>
      <c r="E322" s="69" t="str">
        <f t="shared" si="30"/>
        <v>$0</v>
      </c>
      <c r="F322" s="68" t="str">
        <f t="shared" si="31"/>
        <v>$0</v>
      </c>
      <c r="G322" s="70" t="str">
        <f t="shared" si="32"/>
        <v>$0</v>
      </c>
      <c r="H322" s="26"/>
    </row>
    <row r="323" spans="1:8">
      <c r="A323" s="66">
        <f t="shared" si="33"/>
        <v>52263</v>
      </c>
      <c r="B323" s="71">
        <f t="shared" si="35"/>
        <v>277</v>
      </c>
      <c r="C323" s="72" t="str">
        <f t="shared" si="34"/>
        <v>$0</v>
      </c>
      <c r="D323" s="68" t="str">
        <f t="shared" si="29"/>
        <v>$0</v>
      </c>
      <c r="E323" s="69" t="str">
        <f t="shared" si="30"/>
        <v>$0</v>
      </c>
      <c r="F323" s="68" t="str">
        <f t="shared" si="31"/>
        <v>$0</v>
      </c>
      <c r="G323" s="70" t="str">
        <f t="shared" si="32"/>
        <v>$0</v>
      </c>
      <c r="H323" s="26"/>
    </row>
    <row r="324" spans="1:8">
      <c r="A324" s="66">
        <f t="shared" si="33"/>
        <v>52291</v>
      </c>
      <c r="B324" s="71">
        <f t="shared" si="35"/>
        <v>278</v>
      </c>
      <c r="C324" s="72" t="str">
        <f t="shared" si="34"/>
        <v>$0</v>
      </c>
      <c r="D324" s="68" t="str">
        <f t="shared" si="29"/>
        <v>$0</v>
      </c>
      <c r="E324" s="69" t="str">
        <f t="shared" si="30"/>
        <v>$0</v>
      </c>
      <c r="F324" s="68" t="str">
        <f t="shared" si="31"/>
        <v>$0</v>
      </c>
      <c r="G324" s="70" t="str">
        <f t="shared" si="32"/>
        <v>$0</v>
      </c>
      <c r="H324" s="26"/>
    </row>
    <row r="325" spans="1:8">
      <c r="A325" s="66">
        <f t="shared" si="33"/>
        <v>52322</v>
      </c>
      <c r="B325" s="71">
        <f t="shared" si="35"/>
        <v>279</v>
      </c>
      <c r="C325" s="72" t="str">
        <f t="shared" si="34"/>
        <v>$0</v>
      </c>
      <c r="D325" s="68" t="str">
        <f t="shared" si="29"/>
        <v>$0</v>
      </c>
      <c r="E325" s="69" t="str">
        <f t="shared" si="30"/>
        <v>$0</v>
      </c>
      <c r="F325" s="68" t="str">
        <f t="shared" si="31"/>
        <v>$0</v>
      </c>
      <c r="G325" s="70" t="str">
        <f t="shared" si="32"/>
        <v>$0</v>
      </c>
      <c r="H325" s="26"/>
    </row>
    <row r="326" spans="1:8">
      <c r="A326" s="66">
        <f t="shared" si="33"/>
        <v>52352</v>
      </c>
      <c r="B326" s="71">
        <f t="shared" si="35"/>
        <v>280</v>
      </c>
      <c r="C326" s="72" t="str">
        <f t="shared" si="34"/>
        <v>$0</v>
      </c>
      <c r="D326" s="68" t="str">
        <f t="shared" si="29"/>
        <v>$0</v>
      </c>
      <c r="E326" s="69" t="str">
        <f t="shared" si="30"/>
        <v>$0</v>
      </c>
      <c r="F326" s="68" t="str">
        <f t="shared" si="31"/>
        <v>$0</v>
      </c>
      <c r="G326" s="70" t="str">
        <f t="shared" si="32"/>
        <v>$0</v>
      </c>
      <c r="H326" s="26"/>
    </row>
    <row r="327" spans="1:8">
      <c r="A327" s="66">
        <f t="shared" si="33"/>
        <v>52383</v>
      </c>
      <c r="B327" s="71">
        <f t="shared" si="35"/>
        <v>281</v>
      </c>
      <c r="C327" s="72" t="str">
        <f t="shared" si="34"/>
        <v>$0</v>
      </c>
      <c r="D327" s="68" t="str">
        <f t="shared" si="29"/>
        <v>$0</v>
      </c>
      <c r="E327" s="69" t="str">
        <f t="shared" si="30"/>
        <v>$0</v>
      </c>
      <c r="F327" s="68" t="str">
        <f t="shared" si="31"/>
        <v>$0</v>
      </c>
      <c r="G327" s="70" t="str">
        <f t="shared" si="32"/>
        <v>$0</v>
      </c>
      <c r="H327" s="26"/>
    </row>
    <row r="328" spans="1:8">
      <c r="A328" s="66">
        <f t="shared" si="33"/>
        <v>52413</v>
      </c>
      <c r="B328" s="71">
        <f t="shared" si="35"/>
        <v>282</v>
      </c>
      <c r="C328" s="72" t="str">
        <f t="shared" si="34"/>
        <v>$0</v>
      </c>
      <c r="D328" s="68" t="str">
        <f t="shared" si="29"/>
        <v>$0</v>
      </c>
      <c r="E328" s="69" t="str">
        <f t="shared" si="30"/>
        <v>$0</v>
      </c>
      <c r="F328" s="68" t="str">
        <f t="shared" si="31"/>
        <v>$0</v>
      </c>
      <c r="G328" s="70" t="str">
        <f t="shared" si="32"/>
        <v>$0</v>
      </c>
      <c r="H328" s="26"/>
    </row>
    <row r="329" spans="1:8">
      <c r="A329" s="66">
        <f t="shared" si="33"/>
        <v>52444</v>
      </c>
      <c r="B329" s="71">
        <f t="shared" si="35"/>
        <v>283</v>
      </c>
      <c r="C329" s="72" t="str">
        <f t="shared" si="34"/>
        <v>$0</v>
      </c>
      <c r="D329" s="68" t="str">
        <f t="shared" si="29"/>
        <v>$0</v>
      </c>
      <c r="E329" s="69" t="str">
        <f t="shared" si="30"/>
        <v>$0</v>
      </c>
      <c r="F329" s="68" t="str">
        <f t="shared" si="31"/>
        <v>$0</v>
      </c>
      <c r="G329" s="70" t="str">
        <f t="shared" si="32"/>
        <v>$0</v>
      </c>
      <c r="H329" s="26"/>
    </row>
    <row r="330" spans="1:8">
      <c r="A330" s="66">
        <f t="shared" si="33"/>
        <v>52475</v>
      </c>
      <c r="B330" s="71">
        <f t="shared" si="35"/>
        <v>284</v>
      </c>
      <c r="C330" s="72" t="str">
        <f t="shared" si="34"/>
        <v>$0</v>
      </c>
      <c r="D330" s="68" t="str">
        <f t="shared" si="29"/>
        <v>$0</v>
      </c>
      <c r="E330" s="69" t="str">
        <f t="shared" si="30"/>
        <v>$0</v>
      </c>
      <c r="F330" s="68" t="str">
        <f t="shared" si="31"/>
        <v>$0</v>
      </c>
      <c r="G330" s="70" t="str">
        <f t="shared" si="32"/>
        <v>$0</v>
      </c>
      <c r="H330" s="26"/>
    </row>
    <row r="331" spans="1:8">
      <c r="A331" s="66">
        <f t="shared" si="33"/>
        <v>52505</v>
      </c>
      <c r="B331" s="71">
        <f t="shared" si="35"/>
        <v>285</v>
      </c>
      <c r="C331" s="72" t="str">
        <f t="shared" si="34"/>
        <v>$0</v>
      </c>
      <c r="D331" s="68" t="str">
        <f t="shared" si="29"/>
        <v>$0</v>
      </c>
      <c r="E331" s="69" t="str">
        <f t="shared" si="30"/>
        <v>$0</v>
      </c>
      <c r="F331" s="68" t="str">
        <f t="shared" si="31"/>
        <v>$0</v>
      </c>
      <c r="G331" s="70" t="str">
        <f t="shared" si="32"/>
        <v>$0</v>
      </c>
      <c r="H331" s="26"/>
    </row>
    <row r="332" spans="1:8">
      <c r="A332" s="66">
        <f t="shared" si="33"/>
        <v>52536</v>
      </c>
      <c r="B332" s="71">
        <f t="shared" si="35"/>
        <v>286</v>
      </c>
      <c r="C332" s="72" t="str">
        <f t="shared" si="34"/>
        <v>$0</v>
      </c>
      <c r="D332" s="68" t="str">
        <f t="shared" si="29"/>
        <v>$0</v>
      </c>
      <c r="E332" s="69" t="str">
        <f t="shared" si="30"/>
        <v>$0</v>
      </c>
      <c r="F332" s="68" t="str">
        <f t="shared" si="31"/>
        <v>$0</v>
      </c>
      <c r="G332" s="70" t="str">
        <f t="shared" si="32"/>
        <v>$0</v>
      </c>
      <c r="H332" s="26"/>
    </row>
    <row r="333" spans="1:8">
      <c r="A333" s="66">
        <f t="shared" si="33"/>
        <v>52566</v>
      </c>
      <c r="B333" s="71">
        <f t="shared" si="35"/>
        <v>287</v>
      </c>
      <c r="C333" s="72" t="str">
        <f t="shared" si="34"/>
        <v>$0</v>
      </c>
      <c r="D333" s="68" t="str">
        <f t="shared" si="29"/>
        <v>$0</v>
      </c>
      <c r="E333" s="69" t="str">
        <f t="shared" si="30"/>
        <v>$0</v>
      </c>
      <c r="F333" s="68" t="str">
        <f t="shared" si="31"/>
        <v>$0</v>
      </c>
      <c r="G333" s="70" t="str">
        <f t="shared" si="32"/>
        <v>$0</v>
      </c>
      <c r="H333" s="26"/>
    </row>
    <row r="334" spans="1:8">
      <c r="A334" s="66">
        <f t="shared" si="33"/>
        <v>52597</v>
      </c>
      <c r="B334" s="71">
        <f t="shared" si="35"/>
        <v>288</v>
      </c>
      <c r="C334" s="72" t="str">
        <f t="shared" si="34"/>
        <v>$0</v>
      </c>
      <c r="D334" s="68" t="str">
        <f t="shared" si="29"/>
        <v>$0</v>
      </c>
      <c r="E334" s="69" t="str">
        <f t="shared" si="30"/>
        <v>$0</v>
      </c>
      <c r="F334" s="68" t="str">
        <f t="shared" si="31"/>
        <v>$0</v>
      </c>
      <c r="G334" s="70" t="str">
        <f t="shared" si="32"/>
        <v>$0</v>
      </c>
      <c r="H334" s="26"/>
    </row>
    <row r="335" spans="1:8">
      <c r="A335" s="66">
        <f t="shared" si="33"/>
        <v>52628</v>
      </c>
      <c r="B335" s="71">
        <f t="shared" si="35"/>
        <v>289</v>
      </c>
      <c r="C335" s="72" t="str">
        <f t="shared" si="34"/>
        <v>$0</v>
      </c>
      <c r="D335" s="68" t="str">
        <f t="shared" si="29"/>
        <v>$0</v>
      </c>
      <c r="E335" s="69" t="str">
        <f t="shared" si="30"/>
        <v>$0</v>
      </c>
      <c r="F335" s="68" t="str">
        <f t="shared" si="31"/>
        <v>$0</v>
      </c>
      <c r="G335" s="70" t="str">
        <f t="shared" si="32"/>
        <v>$0</v>
      </c>
      <c r="H335" s="26"/>
    </row>
    <row r="336" spans="1:8">
      <c r="A336" s="66">
        <f t="shared" si="33"/>
        <v>52657</v>
      </c>
      <c r="B336" s="71">
        <f t="shared" si="35"/>
        <v>290</v>
      </c>
      <c r="C336" s="72" t="str">
        <f t="shared" si="34"/>
        <v>$0</v>
      </c>
      <c r="D336" s="68" t="str">
        <f t="shared" si="29"/>
        <v>$0</v>
      </c>
      <c r="E336" s="69" t="str">
        <f t="shared" si="30"/>
        <v>$0</v>
      </c>
      <c r="F336" s="68" t="str">
        <f t="shared" si="31"/>
        <v>$0</v>
      </c>
      <c r="G336" s="70" t="str">
        <f t="shared" si="32"/>
        <v>$0</v>
      </c>
      <c r="H336" s="26"/>
    </row>
    <row r="337" spans="1:8">
      <c r="A337" s="66">
        <f t="shared" si="33"/>
        <v>52688</v>
      </c>
      <c r="B337" s="71">
        <f t="shared" si="35"/>
        <v>291</v>
      </c>
      <c r="C337" s="72" t="str">
        <f t="shared" si="34"/>
        <v>$0</v>
      </c>
      <c r="D337" s="68" t="str">
        <f t="shared" si="29"/>
        <v>$0</v>
      </c>
      <c r="E337" s="69" t="str">
        <f t="shared" si="30"/>
        <v>$0</v>
      </c>
      <c r="F337" s="68" t="str">
        <f t="shared" si="31"/>
        <v>$0</v>
      </c>
      <c r="G337" s="70" t="str">
        <f t="shared" si="32"/>
        <v>$0</v>
      </c>
      <c r="H337" s="26"/>
    </row>
    <row r="338" spans="1:8">
      <c r="A338" s="66">
        <f t="shared" si="33"/>
        <v>52718</v>
      </c>
      <c r="B338" s="71">
        <f t="shared" si="35"/>
        <v>292</v>
      </c>
      <c r="C338" s="72" t="str">
        <f t="shared" si="34"/>
        <v>$0</v>
      </c>
      <c r="D338" s="68" t="str">
        <f t="shared" si="29"/>
        <v>$0</v>
      </c>
      <c r="E338" s="69" t="str">
        <f t="shared" si="30"/>
        <v>$0</v>
      </c>
      <c r="F338" s="68" t="str">
        <f t="shared" si="31"/>
        <v>$0</v>
      </c>
      <c r="G338" s="70" t="str">
        <f t="shared" si="32"/>
        <v>$0</v>
      </c>
      <c r="H338" s="26"/>
    </row>
    <row r="339" spans="1:8">
      <c r="A339" s="66">
        <f t="shared" si="33"/>
        <v>52749</v>
      </c>
      <c r="B339" s="71">
        <f t="shared" si="35"/>
        <v>293</v>
      </c>
      <c r="C339" s="72" t="str">
        <f t="shared" si="34"/>
        <v>$0</v>
      </c>
      <c r="D339" s="68" t="str">
        <f t="shared" si="29"/>
        <v>$0</v>
      </c>
      <c r="E339" s="69" t="str">
        <f t="shared" si="30"/>
        <v>$0</v>
      </c>
      <c r="F339" s="68" t="str">
        <f t="shared" si="31"/>
        <v>$0</v>
      </c>
      <c r="G339" s="70" t="str">
        <f t="shared" si="32"/>
        <v>$0</v>
      </c>
      <c r="H339" s="26"/>
    </row>
    <row r="340" spans="1:8">
      <c r="A340" s="66">
        <f t="shared" si="33"/>
        <v>52779</v>
      </c>
      <c r="B340" s="71">
        <f t="shared" si="35"/>
        <v>294</v>
      </c>
      <c r="C340" s="72" t="str">
        <f t="shared" si="34"/>
        <v>$0</v>
      </c>
      <c r="D340" s="68" t="str">
        <f t="shared" si="29"/>
        <v>$0</v>
      </c>
      <c r="E340" s="69" t="str">
        <f t="shared" si="30"/>
        <v>$0</v>
      </c>
      <c r="F340" s="68" t="str">
        <f t="shared" si="31"/>
        <v>$0</v>
      </c>
      <c r="G340" s="70" t="str">
        <f t="shared" si="32"/>
        <v>$0</v>
      </c>
      <c r="H340" s="26"/>
    </row>
    <row r="341" spans="1:8">
      <c r="A341" s="66">
        <f t="shared" si="33"/>
        <v>52810</v>
      </c>
      <c r="B341" s="71">
        <f t="shared" si="35"/>
        <v>295</v>
      </c>
      <c r="C341" s="72" t="str">
        <f t="shared" si="34"/>
        <v>$0</v>
      </c>
      <c r="D341" s="68" t="str">
        <f t="shared" si="29"/>
        <v>$0</v>
      </c>
      <c r="E341" s="69" t="str">
        <f t="shared" si="30"/>
        <v>$0</v>
      </c>
      <c r="F341" s="68" t="str">
        <f t="shared" si="31"/>
        <v>$0</v>
      </c>
      <c r="G341" s="70" t="str">
        <f t="shared" si="32"/>
        <v>$0</v>
      </c>
      <c r="H341" s="26"/>
    </row>
    <row r="342" spans="1:8">
      <c r="A342" s="66">
        <f t="shared" si="33"/>
        <v>52841</v>
      </c>
      <c r="B342" s="71">
        <f t="shared" si="35"/>
        <v>296</v>
      </c>
      <c r="C342" s="72" t="str">
        <f t="shared" si="34"/>
        <v>$0</v>
      </c>
      <c r="D342" s="68" t="str">
        <f t="shared" si="29"/>
        <v>$0</v>
      </c>
      <c r="E342" s="69" t="str">
        <f t="shared" si="30"/>
        <v>$0</v>
      </c>
      <c r="F342" s="68" t="str">
        <f t="shared" si="31"/>
        <v>$0</v>
      </c>
      <c r="G342" s="70" t="str">
        <f t="shared" si="32"/>
        <v>$0</v>
      </c>
      <c r="H342" s="26"/>
    </row>
    <row r="343" spans="1:8">
      <c r="A343" s="66">
        <f t="shared" si="33"/>
        <v>52871</v>
      </c>
      <c r="B343" s="71">
        <f t="shared" si="35"/>
        <v>297</v>
      </c>
      <c r="C343" s="72" t="str">
        <f t="shared" si="34"/>
        <v>$0</v>
      </c>
      <c r="D343" s="68" t="str">
        <f t="shared" si="29"/>
        <v>$0</v>
      </c>
      <c r="E343" s="69" t="str">
        <f t="shared" si="30"/>
        <v>$0</v>
      </c>
      <c r="F343" s="68" t="str">
        <f t="shared" si="31"/>
        <v>$0</v>
      </c>
      <c r="G343" s="70" t="str">
        <f t="shared" si="32"/>
        <v>$0</v>
      </c>
      <c r="H343" s="26"/>
    </row>
    <row r="344" spans="1:8">
      <c r="A344" s="66">
        <f t="shared" si="33"/>
        <v>52902</v>
      </c>
      <c r="B344" s="71">
        <f t="shared" si="35"/>
        <v>298</v>
      </c>
      <c r="C344" s="72" t="str">
        <f t="shared" si="34"/>
        <v>$0</v>
      </c>
      <c r="D344" s="68" t="str">
        <f t="shared" si="29"/>
        <v>$0</v>
      </c>
      <c r="E344" s="69" t="str">
        <f t="shared" si="30"/>
        <v>$0</v>
      </c>
      <c r="F344" s="68" t="str">
        <f t="shared" si="31"/>
        <v>$0</v>
      </c>
      <c r="G344" s="70" t="str">
        <f t="shared" si="32"/>
        <v>$0</v>
      </c>
      <c r="H344" s="26"/>
    </row>
    <row r="345" spans="1:8">
      <c r="A345" s="66">
        <f t="shared" si="33"/>
        <v>52932</v>
      </c>
      <c r="B345" s="71">
        <f t="shared" si="35"/>
        <v>299</v>
      </c>
      <c r="C345" s="72" t="str">
        <f t="shared" si="34"/>
        <v>$0</v>
      </c>
      <c r="D345" s="68" t="str">
        <f t="shared" si="29"/>
        <v>$0</v>
      </c>
      <c r="E345" s="69" t="str">
        <f t="shared" si="30"/>
        <v>$0</v>
      </c>
      <c r="F345" s="68" t="str">
        <f t="shared" si="31"/>
        <v>$0</v>
      </c>
      <c r="G345" s="70" t="str">
        <f t="shared" si="32"/>
        <v>$0</v>
      </c>
      <c r="H345" s="26"/>
    </row>
    <row r="346" spans="1:8">
      <c r="A346" s="66">
        <f t="shared" si="33"/>
        <v>52963</v>
      </c>
      <c r="B346" s="71">
        <f t="shared" si="35"/>
        <v>300</v>
      </c>
      <c r="C346" s="72" t="str">
        <f t="shared" si="34"/>
        <v>$0</v>
      </c>
      <c r="D346" s="68" t="str">
        <f t="shared" si="29"/>
        <v>$0</v>
      </c>
      <c r="E346" s="69" t="str">
        <f t="shared" si="30"/>
        <v>$0</v>
      </c>
      <c r="F346" s="68" t="str">
        <f t="shared" si="31"/>
        <v>$0</v>
      </c>
      <c r="G346" s="70" t="str">
        <f t="shared" si="32"/>
        <v>$0</v>
      </c>
      <c r="H346" s="26"/>
    </row>
    <row r="347" spans="1:8">
      <c r="A347" s="66">
        <f t="shared" si="33"/>
        <v>52994</v>
      </c>
      <c r="B347" s="71">
        <f t="shared" si="35"/>
        <v>301</v>
      </c>
      <c r="C347" s="72" t="str">
        <f t="shared" si="34"/>
        <v>$0</v>
      </c>
      <c r="D347" s="68" t="str">
        <f t="shared" si="29"/>
        <v>$0</v>
      </c>
      <c r="E347" s="69" t="str">
        <f t="shared" si="30"/>
        <v>$0</v>
      </c>
      <c r="F347" s="68" t="str">
        <f t="shared" si="31"/>
        <v>$0</v>
      </c>
      <c r="G347" s="70" t="str">
        <f t="shared" si="32"/>
        <v>$0</v>
      </c>
      <c r="H347" s="26"/>
    </row>
    <row r="348" spans="1:8">
      <c r="A348" s="66">
        <f t="shared" si="33"/>
        <v>53022</v>
      </c>
      <c r="B348" s="71">
        <f t="shared" si="35"/>
        <v>302</v>
      </c>
      <c r="C348" s="72" t="str">
        <f t="shared" si="34"/>
        <v>$0</v>
      </c>
      <c r="D348" s="68" t="str">
        <f t="shared" si="29"/>
        <v>$0</v>
      </c>
      <c r="E348" s="69" t="str">
        <f t="shared" si="30"/>
        <v>$0</v>
      </c>
      <c r="F348" s="68" t="str">
        <f t="shared" si="31"/>
        <v>$0</v>
      </c>
      <c r="G348" s="70" t="str">
        <f t="shared" si="32"/>
        <v>$0</v>
      </c>
      <c r="H348" s="26"/>
    </row>
    <row r="349" spans="1:8">
      <c r="A349" s="66">
        <f t="shared" si="33"/>
        <v>53053</v>
      </c>
      <c r="B349" s="71">
        <f t="shared" si="35"/>
        <v>303</v>
      </c>
      <c r="C349" s="72" t="str">
        <f t="shared" si="34"/>
        <v>$0</v>
      </c>
      <c r="D349" s="68" t="str">
        <f t="shared" si="29"/>
        <v>$0</v>
      </c>
      <c r="E349" s="69" t="str">
        <f t="shared" si="30"/>
        <v>$0</v>
      </c>
      <c r="F349" s="68" t="str">
        <f t="shared" si="31"/>
        <v>$0</v>
      </c>
      <c r="G349" s="70" t="str">
        <f t="shared" si="32"/>
        <v>$0</v>
      </c>
      <c r="H349" s="26"/>
    </row>
    <row r="350" spans="1:8">
      <c r="A350" s="66">
        <f t="shared" si="33"/>
        <v>53083</v>
      </c>
      <c r="B350" s="71">
        <f t="shared" si="35"/>
        <v>304</v>
      </c>
      <c r="C350" s="72" t="str">
        <f t="shared" si="34"/>
        <v>$0</v>
      </c>
      <c r="D350" s="68" t="str">
        <f t="shared" si="29"/>
        <v>$0</v>
      </c>
      <c r="E350" s="69" t="str">
        <f t="shared" si="30"/>
        <v>$0</v>
      </c>
      <c r="F350" s="68" t="str">
        <f t="shared" si="31"/>
        <v>$0</v>
      </c>
      <c r="G350" s="70" t="str">
        <f t="shared" si="32"/>
        <v>$0</v>
      </c>
      <c r="H350" s="26"/>
    </row>
    <row r="351" spans="1:8">
      <c r="A351" s="66">
        <f t="shared" si="33"/>
        <v>53114</v>
      </c>
      <c r="B351" s="71">
        <f t="shared" si="35"/>
        <v>305</v>
      </c>
      <c r="C351" s="72" t="str">
        <f t="shared" si="34"/>
        <v>$0</v>
      </c>
      <c r="D351" s="68" t="str">
        <f t="shared" si="29"/>
        <v>$0</v>
      </c>
      <c r="E351" s="69" t="str">
        <f t="shared" si="30"/>
        <v>$0</v>
      </c>
      <c r="F351" s="68" t="str">
        <f t="shared" si="31"/>
        <v>$0</v>
      </c>
      <c r="G351" s="70" t="str">
        <f t="shared" si="32"/>
        <v>$0</v>
      </c>
      <c r="H351" s="26"/>
    </row>
    <row r="352" spans="1:8">
      <c r="A352" s="66">
        <f t="shared" si="33"/>
        <v>53144</v>
      </c>
      <c r="B352" s="71">
        <f t="shared" si="35"/>
        <v>306</v>
      </c>
      <c r="C352" s="72" t="str">
        <f t="shared" si="34"/>
        <v>$0</v>
      </c>
      <c r="D352" s="68" t="str">
        <f t="shared" si="29"/>
        <v>$0</v>
      </c>
      <c r="E352" s="69" t="str">
        <f t="shared" si="30"/>
        <v>$0</v>
      </c>
      <c r="F352" s="68" t="str">
        <f t="shared" si="31"/>
        <v>$0</v>
      </c>
      <c r="G352" s="70" t="str">
        <f t="shared" si="32"/>
        <v>$0</v>
      </c>
      <c r="H352" s="26"/>
    </row>
    <row r="353" spans="1:8">
      <c r="A353" s="66">
        <f t="shared" si="33"/>
        <v>53175</v>
      </c>
      <c r="B353" s="71">
        <f t="shared" si="35"/>
        <v>307</v>
      </c>
      <c r="C353" s="72" t="str">
        <f t="shared" si="34"/>
        <v>$0</v>
      </c>
      <c r="D353" s="68" t="str">
        <f t="shared" si="29"/>
        <v>$0</v>
      </c>
      <c r="E353" s="69" t="str">
        <f t="shared" si="30"/>
        <v>$0</v>
      </c>
      <c r="F353" s="68" t="str">
        <f t="shared" si="31"/>
        <v>$0</v>
      </c>
      <c r="G353" s="70" t="str">
        <f t="shared" si="32"/>
        <v>$0</v>
      </c>
      <c r="H353" s="26"/>
    </row>
    <row r="354" spans="1:8">
      <c r="A354" s="66">
        <f t="shared" si="33"/>
        <v>53206</v>
      </c>
      <c r="B354" s="71">
        <f t="shared" si="35"/>
        <v>308</v>
      </c>
      <c r="C354" s="72" t="str">
        <f t="shared" si="34"/>
        <v>$0</v>
      </c>
      <c r="D354" s="68" t="str">
        <f t="shared" si="29"/>
        <v>$0</v>
      </c>
      <c r="E354" s="69" t="str">
        <f t="shared" si="30"/>
        <v>$0</v>
      </c>
      <c r="F354" s="68" t="str">
        <f t="shared" si="31"/>
        <v>$0</v>
      </c>
      <c r="G354" s="70" t="str">
        <f t="shared" si="32"/>
        <v>$0</v>
      </c>
      <c r="H354" s="26"/>
    </row>
    <row r="355" spans="1:8">
      <c r="A355" s="66">
        <f t="shared" si="33"/>
        <v>53236</v>
      </c>
      <c r="B355" s="71">
        <f t="shared" si="35"/>
        <v>309</v>
      </c>
      <c r="C355" s="72" t="str">
        <f t="shared" si="34"/>
        <v>$0</v>
      </c>
      <c r="D355" s="68" t="str">
        <f t="shared" si="29"/>
        <v>$0</v>
      </c>
      <c r="E355" s="69" t="str">
        <f t="shared" si="30"/>
        <v>$0</v>
      </c>
      <c r="F355" s="68" t="str">
        <f t="shared" si="31"/>
        <v>$0</v>
      </c>
      <c r="G355" s="70" t="str">
        <f t="shared" si="32"/>
        <v>$0</v>
      </c>
      <c r="H355" s="26"/>
    </row>
    <row r="356" spans="1:8">
      <c r="A356" s="66">
        <f t="shared" si="33"/>
        <v>53267</v>
      </c>
      <c r="B356" s="71">
        <f t="shared" si="35"/>
        <v>310</v>
      </c>
      <c r="C356" s="72" t="str">
        <f t="shared" si="34"/>
        <v>$0</v>
      </c>
      <c r="D356" s="68" t="str">
        <f t="shared" si="29"/>
        <v>$0</v>
      </c>
      <c r="E356" s="69" t="str">
        <f t="shared" si="30"/>
        <v>$0</v>
      </c>
      <c r="F356" s="68" t="str">
        <f t="shared" si="31"/>
        <v>$0</v>
      </c>
      <c r="G356" s="70" t="str">
        <f t="shared" si="32"/>
        <v>$0</v>
      </c>
      <c r="H356" s="26"/>
    </row>
    <row r="357" spans="1:8">
      <c r="A357" s="66">
        <f t="shared" si="33"/>
        <v>53297</v>
      </c>
      <c r="B357" s="71">
        <f t="shared" si="35"/>
        <v>311</v>
      </c>
      <c r="C357" s="72" t="str">
        <f t="shared" si="34"/>
        <v>$0</v>
      </c>
      <c r="D357" s="68" t="str">
        <f t="shared" si="29"/>
        <v>$0</v>
      </c>
      <c r="E357" s="69" t="str">
        <f t="shared" si="30"/>
        <v>$0</v>
      </c>
      <c r="F357" s="68" t="str">
        <f t="shared" si="31"/>
        <v>$0</v>
      </c>
      <c r="G357" s="70" t="str">
        <f t="shared" si="32"/>
        <v>$0</v>
      </c>
      <c r="H357" s="26"/>
    </row>
    <row r="358" spans="1:8">
      <c r="A358" s="66">
        <f t="shared" si="33"/>
        <v>53328</v>
      </c>
      <c r="B358" s="71">
        <f t="shared" si="35"/>
        <v>312</v>
      </c>
      <c r="C358" s="72" t="str">
        <f t="shared" si="34"/>
        <v>$0</v>
      </c>
      <c r="D358" s="68" t="str">
        <f t="shared" si="29"/>
        <v>$0</v>
      </c>
      <c r="E358" s="69" t="str">
        <f t="shared" si="30"/>
        <v>$0</v>
      </c>
      <c r="F358" s="68" t="str">
        <f t="shared" si="31"/>
        <v>$0</v>
      </c>
      <c r="G358" s="70" t="str">
        <f t="shared" si="32"/>
        <v>$0</v>
      </c>
      <c r="H358" s="26"/>
    </row>
    <row r="359" spans="1:8">
      <c r="A359" s="66">
        <f t="shared" si="33"/>
        <v>53359</v>
      </c>
      <c r="B359" s="71">
        <f t="shared" si="35"/>
        <v>313</v>
      </c>
      <c r="C359" s="72" t="str">
        <f t="shared" si="34"/>
        <v>$0</v>
      </c>
      <c r="D359" s="68" t="str">
        <f t="shared" si="29"/>
        <v>$0</v>
      </c>
      <c r="E359" s="69" t="str">
        <f t="shared" si="30"/>
        <v>$0</v>
      </c>
      <c r="F359" s="68" t="str">
        <f t="shared" si="31"/>
        <v>$0</v>
      </c>
      <c r="G359" s="70" t="str">
        <f t="shared" si="32"/>
        <v>$0</v>
      </c>
      <c r="H359" s="26"/>
    </row>
    <row r="360" spans="1:8">
      <c r="A360" s="66">
        <f t="shared" si="33"/>
        <v>53387</v>
      </c>
      <c r="B360" s="71">
        <f t="shared" si="35"/>
        <v>314</v>
      </c>
      <c r="C360" s="72" t="str">
        <f t="shared" si="34"/>
        <v>$0</v>
      </c>
      <c r="D360" s="68" t="str">
        <f t="shared" si="29"/>
        <v>$0</v>
      </c>
      <c r="E360" s="69" t="str">
        <f t="shared" si="30"/>
        <v>$0</v>
      </c>
      <c r="F360" s="68" t="str">
        <f t="shared" si="31"/>
        <v>$0</v>
      </c>
      <c r="G360" s="70" t="str">
        <f t="shared" si="32"/>
        <v>$0</v>
      </c>
      <c r="H360" s="26"/>
    </row>
    <row r="361" spans="1:8">
      <c r="A361" s="66">
        <f t="shared" si="33"/>
        <v>53418</v>
      </c>
      <c r="B361" s="71">
        <f t="shared" si="35"/>
        <v>315</v>
      </c>
      <c r="C361" s="72" t="str">
        <f t="shared" si="34"/>
        <v>$0</v>
      </c>
      <c r="D361" s="68" t="str">
        <f t="shared" si="29"/>
        <v>$0</v>
      </c>
      <c r="E361" s="69" t="str">
        <f t="shared" si="30"/>
        <v>$0</v>
      </c>
      <c r="F361" s="68" t="str">
        <f t="shared" si="31"/>
        <v>$0</v>
      </c>
      <c r="G361" s="70" t="str">
        <f t="shared" si="32"/>
        <v>$0</v>
      </c>
      <c r="H361" s="26"/>
    </row>
    <row r="362" spans="1:8">
      <c r="A362" s="66">
        <f t="shared" si="33"/>
        <v>53448</v>
      </c>
      <c r="B362" s="71">
        <f t="shared" si="35"/>
        <v>316</v>
      </c>
      <c r="C362" s="72" t="str">
        <f t="shared" si="34"/>
        <v>$0</v>
      </c>
      <c r="D362" s="68" t="str">
        <f t="shared" si="29"/>
        <v>$0</v>
      </c>
      <c r="E362" s="69" t="str">
        <f t="shared" si="30"/>
        <v>$0</v>
      </c>
      <c r="F362" s="68" t="str">
        <f t="shared" si="31"/>
        <v>$0</v>
      </c>
      <c r="G362" s="70" t="str">
        <f t="shared" si="32"/>
        <v>$0</v>
      </c>
      <c r="H362" s="26"/>
    </row>
    <row r="363" spans="1:8">
      <c r="A363" s="66">
        <f t="shared" si="33"/>
        <v>53479</v>
      </c>
      <c r="B363" s="71">
        <f t="shared" si="35"/>
        <v>317</v>
      </c>
      <c r="C363" s="72" t="str">
        <f t="shared" si="34"/>
        <v>$0</v>
      </c>
      <c r="D363" s="68" t="str">
        <f t="shared" si="29"/>
        <v>$0</v>
      </c>
      <c r="E363" s="69" t="str">
        <f t="shared" si="30"/>
        <v>$0</v>
      </c>
      <c r="F363" s="68" t="str">
        <f t="shared" si="31"/>
        <v>$0</v>
      </c>
      <c r="G363" s="70" t="str">
        <f t="shared" si="32"/>
        <v>$0</v>
      </c>
      <c r="H363" s="26"/>
    </row>
    <row r="364" spans="1:8">
      <c r="A364" s="66">
        <f t="shared" si="33"/>
        <v>53509</v>
      </c>
      <c r="B364" s="71">
        <f t="shared" si="35"/>
        <v>318</v>
      </c>
      <c r="C364" s="72" t="str">
        <f t="shared" si="34"/>
        <v>$0</v>
      </c>
      <c r="D364" s="68" t="str">
        <f t="shared" si="29"/>
        <v>$0</v>
      </c>
      <c r="E364" s="69" t="str">
        <f t="shared" si="30"/>
        <v>$0</v>
      </c>
      <c r="F364" s="68" t="str">
        <f t="shared" si="31"/>
        <v>$0</v>
      </c>
      <c r="G364" s="70" t="str">
        <f t="shared" si="32"/>
        <v>$0</v>
      </c>
      <c r="H364" s="26"/>
    </row>
    <row r="365" spans="1:8">
      <c r="A365" s="66">
        <f t="shared" si="33"/>
        <v>53540</v>
      </c>
      <c r="B365" s="71">
        <f t="shared" si="35"/>
        <v>319</v>
      </c>
      <c r="C365" s="72" t="str">
        <f t="shared" si="34"/>
        <v>$0</v>
      </c>
      <c r="D365" s="68" t="str">
        <f t="shared" si="29"/>
        <v>$0</v>
      </c>
      <c r="E365" s="69" t="str">
        <f t="shared" si="30"/>
        <v>$0</v>
      </c>
      <c r="F365" s="68" t="str">
        <f t="shared" si="31"/>
        <v>$0</v>
      </c>
      <c r="G365" s="70" t="str">
        <f t="shared" si="32"/>
        <v>$0</v>
      </c>
      <c r="H365" s="26"/>
    </row>
    <row r="366" spans="1:8">
      <c r="A366" s="66">
        <f t="shared" si="33"/>
        <v>53571</v>
      </c>
      <c r="B366" s="71">
        <f t="shared" si="35"/>
        <v>320</v>
      </c>
      <c r="C366" s="72" t="str">
        <f t="shared" si="34"/>
        <v>$0</v>
      </c>
      <c r="D366" s="68" t="str">
        <f t="shared" si="29"/>
        <v>$0</v>
      </c>
      <c r="E366" s="69" t="str">
        <f t="shared" si="30"/>
        <v>$0</v>
      </c>
      <c r="F366" s="68" t="str">
        <f t="shared" si="31"/>
        <v>$0</v>
      </c>
      <c r="G366" s="70" t="str">
        <f t="shared" si="32"/>
        <v>$0</v>
      </c>
      <c r="H366" s="26"/>
    </row>
    <row r="367" spans="1:8">
      <c r="A367" s="66">
        <f t="shared" si="33"/>
        <v>53601</v>
      </c>
      <c r="B367" s="71">
        <f t="shared" si="35"/>
        <v>321</v>
      </c>
      <c r="C367" s="72" t="str">
        <f t="shared" si="34"/>
        <v>$0</v>
      </c>
      <c r="D367" s="68" t="str">
        <f t="shared" si="29"/>
        <v>$0</v>
      </c>
      <c r="E367" s="69" t="str">
        <f t="shared" si="30"/>
        <v>$0</v>
      </c>
      <c r="F367" s="68" t="str">
        <f t="shared" si="31"/>
        <v>$0</v>
      </c>
      <c r="G367" s="70" t="str">
        <f t="shared" si="32"/>
        <v>$0</v>
      </c>
      <c r="H367" s="26"/>
    </row>
    <row r="368" spans="1:8">
      <c r="A368" s="66">
        <f t="shared" si="33"/>
        <v>53632</v>
      </c>
      <c r="B368" s="71">
        <f t="shared" si="35"/>
        <v>322</v>
      </c>
      <c r="C368" s="72" t="str">
        <f t="shared" si="34"/>
        <v>$0</v>
      </c>
      <c r="D368" s="68" t="str">
        <f t="shared" ref="D368:D406" si="36">IF(G368="$0","$0",(IFERROR(-IPMT($C$9/12,B368,$C$10,$C$8),"$0")))</f>
        <v>$0</v>
      </c>
      <c r="E368" s="69" t="str">
        <f t="shared" ref="E368:E406" si="37">IF(B368=$C$11, (IF(G368="$0","$0",(IFERROR(-PPMT($C$9/12,B368,$C$10,$C$8),"$0")))+$C$14), (IF(G368="$0","$0",(IFERROR(-PPMT($C$9/12,B368,$C$10,$C$8),"$0")))))</f>
        <v>$0</v>
      </c>
      <c r="F368" s="68" t="str">
        <f t="shared" ref="F368:F406" si="38">IF(G368="$0","$0",(+(IFERROR(-IPMT($C$9/12,B368,$C$10,$C$8),"$0"))+(IF(B368=$C$11,(IF(G368="$0","$0",(IFERROR(-PPMT($C$9/12,B368,$C$10,$C$8),"$0")))+$C$14),(IF(G368="$0","$0",(IFERROR(-PPMT($C$9/12,B368,$C$10,$C$8),"$0"))))))))</f>
        <v>$0</v>
      </c>
      <c r="G368" s="70" t="str">
        <f t="shared" ref="G368:G406" si="39">IF(B368=$C$11, (-$C$14+IF((C368-(IFERROR(-PPMT($C$9/12,B368,$C$10,$C$8),"$0")))&gt;$C$14, (C368-(IFERROR(-PPMT($C$9/12,B368,$C$10,$C$8),"$0"))), "$0")), (IF((C368-(IFERROR(-PPMT($C$9/12,B368,$C$10,$C$8),"$0")))&gt;$C$14, (C368-(IFERROR(-PPMT($C$9/12,B368,$C$10,$C$8),0))), "$0")))</f>
        <v>$0</v>
      </c>
      <c r="H368" s="26"/>
    </row>
    <row r="369" spans="1:8">
      <c r="A369" s="66">
        <f t="shared" ref="A369:A406" si="40">DATE(YEAR(A368),MONTH(A368)+1,DAY(A368))</f>
        <v>53662</v>
      </c>
      <c r="B369" s="71">
        <f t="shared" si="35"/>
        <v>323</v>
      </c>
      <c r="C369" s="72" t="str">
        <f t="shared" ref="C369:C432" si="41">G368</f>
        <v>$0</v>
      </c>
      <c r="D369" s="68" t="str">
        <f t="shared" si="36"/>
        <v>$0</v>
      </c>
      <c r="E369" s="69" t="str">
        <f t="shared" si="37"/>
        <v>$0</v>
      </c>
      <c r="F369" s="68" t="str">
        <f t="shared" si="38"/>
        <v>$0</v>
      </c>
      <c r="G369" s="70" t="str">
        <f t="shared" si="39"/>
        <v>$0</v>
      </c>
      <c r="H369" s="26"/>
    </row>
    <row r="370" spans="1:8">
      <c r="A370" s="66">
        <f t="shared" si="40"/>
        <v>53693</v>
      </c>
      <c r="B370" s="71">
        <f t="shared" si="35"/>
        <v>324</v>
      </c>
      <c r="C370" s="72" t="str">
        <f t="shared" si="41"/>
        <v>$0</v>
      </c>
      <c r="D370" s="68" t="str">
        <f t="shared" si="36"/>
        <v>$0</v>
      </c>
      <c r="E370" s="69" t="str">
        <f t="shared" si="37"/>
        <v>$0</v>
      </c>
      <c r="F370" s="68" t="str">
        <f t="shared" si="38"/>
        <v>$0</v>
      </c>
      <c r="G370" s="70" t="str">
        <f t="shared" si="39"/>
        <v>$0</v>
      </c>
      <c r="H370" s="26"/>
    </row>
    <row r="371" spans="1:8">
      <c r="A371" s="66">
        <f t="shared" si="40"/>
        <v>53724</v>
      </c>
      <c r="B371" s="71">
        <f t="shared" si="35"/>
        <v>325</v>
      </c>
      <c r="C371" s="72" t="str">
        <f t="shared" si="41"/>
        <v>$0</v>
      </c>
      <c r="D371" s="68" t="str">
        <f t="shared" si="36"/>
        <v>$0</v>
      </c>
      <c r="E371" s="69" t="str">
        <f t="shared" si="37"/>
        <v>$0</v>
      </c>
      <c r="F371" s="68" t="str">
        <f t="shared" si="38"/>
        <v>$0</v>
      </c>
      <c r="G371" s="70" t="str">
        <f t="shared" si="39"/>
        <v>$0</v>
      </c>
      <c r="H371" s="26"/>
    </row>
    <row r="372" spans="1:8">
      <c r="A372" s="66">
        <f t="shared" si="40"/>
        <v>53752</v>
      </c>
      <c r="B372" s="71">
        <f t="shared" si="35"/>
        <v>326</v>
      </c>
      <c r="C372" s="72" t="str">
        <f t="shared" si="41"/>
        <v>$0</v>
      </c>
      <c r="D372" s="68" t="str">
        <f t="shared" si="36"/>
        <v>$0</v>
      </c>
      <c r="E372" s="69" t="str">
        <f t="shared" si="37"/>
        <v>$0</v>
      </c>
      <c r="F372" s="68" t="str">
        <f t="shared" si="38"/>
        <v>$0</v>
      </c>
      <c r="G372" s="70" t="str">
        <f t="shared" si="39"/>
        <v>$0</v>
      </c>
      <c r="H372" s="26"/>
    </row>
    <row r="373" spans="1:8">
      <c r="A373" s="66">
        <f t="shared" si="40"/>
        <v>53783</v>
      </c>
      <c r="B373" s="71">
        <f t="shared" ref="B373:B406" si="42">+B372+1</f>
        <v>327</v>
      </c>
      <c r="C373" s="72" t="str">
        <f t="shared" si="41"/>
        <v>$0</v>
      </c>
      <c r="D373" s="68" t="str">
        <f t="shared" si="36"/>
        <v>$0</v>
      </c>
      <c r="E373" s="69" t="str">
        <f t="shared" si="37"/>
        <v>$0</v>
      </c>
      <c r="F373" s="68" t="str">
        <f t="shared" si="38"/>
        <v>$0</v>
      </c>
      <c r="G373" s="70" t="str">
        <f t="shared" si="39"/>
        <v>$0</v>
      </c>
      <c r="H373" s="26"/>
    </row>
    <row r="374" spans="1:8">
      <c r="A374" s="66">
        <f t="shared" si="40"/>
        <v>53813</v>
      </c>
      <c r="B374" s="71">
        <f t="shared" si="42"/>
        <v>328</v>
      </c>
      <c r="C374" s="72" t="str">
        <f t="shared" si="41"/>
        <v>$0</v>
      </c>
      <c r="D374" s="68" t="str">
        <f t="shared" si="36"/>
        <v>$0</v>
      </c>
      <c r="E374" s="69" t="str">
        <f t="shared" si="37"/>
        <v>$0</v>
      </c>
      <c r="F374" s="68" t="str">
        <f t="shared" si="38"/>
        <v>$0</v>
      </c>
      <c r="G374" s="70" t="str">
        <f t="shared" si="39"/>
        <v>$0</v>
      </c>
      <c r="H374" s="26"/>
    </row>
    <row r="375" spans="1:8">
      <c r="A375" s="66">
        <f t="shared" si="40"/>
        <v>53844</v>
      </c>
      <c r="B375" s="71">
        <f t="shared" si="42"/>
        <v>329</v>
      </c>
      <c r="C375" s="72" t="str">
        <f t="shared" si="41"/>
        <v>$0</v>
      </c>
      <c r="D375" s="68" t="str">
        <f t="shared" si="36"/>
        <v>$0</v>
      </c>
      <c r="E375" s="69" t="str">
        <f t="shared" si="37"/>
        <v>$0</v>
      </c>
      <c r="F375" s="68" t="str">
        <f t="shared" si="38"/>
        <v>$0</v>
      </c>
      <c r="G375" s="70" t="str">
        <f t="shared" si="39"/>
        <v>$0</v>
      </c>
      <c r="H375" s="26"/>
    </row>
    <row r="376" spans="1:8">
      <c r="A376" s="66">
        <f t="shared" si="40"/>
        <v>53874</v>
      </c>
      <c r="B376" s="71">
        <f t="shared" si="42"/>
        <v>330</v>
      </c>
      <c r="C376" s="72" t="str">
        <f t="shared" si="41"/>
        <v>$0</v>
      </c>
      <c r="D376" s="68" t="str">
        <f t="shared" si="36"/>
        <v>$0</v>
      </c>
      <c r="E376" s="69" t="str">
        <f t="shared" si="37"/>
        <v>$0</v>
      </c>
      <c r="F376" s="68" t="str">
        <f t="shared" si="38"/>
        <v>$0</v>
      </c>
      <c r="G376" s="70" t="str">
        <f t="shared" si="39"/>
        <v>$0</v>
      </c>
      <c r="H376" s="26"/>
    </row>
    <row r="377" spans="1:8">
      <c r="A377" s="66">
        <f t="shared" si="40"/>
        <v>53905</v>
      </c>
      <c r="B377" s="71">
        <f t="shared" si="42"/>
        <v>331</v>
      </c>
      <c r="C377" s="72" t="str">
        <f t="shared" si="41"/>
        <v>$0</v>
      </c>
      <c r="D377" s="68" t="str">
        <f t="shared" si="36"/>
        <v>$0</v>
      </c>
      <c r="E377" s="69" t="str">
        <f t="shared" si="37"/>
        <v>$0</v>
      </c>
      <c r="F377" s="68" t="str">
        <f t="shared" si="38"/>
        <v>$0</v>
      </c>
      <c r="G377" s="70" t="str">
        <f t="shared" si="39"/>
        <v>$0</v>
      </c>
      <c r="H377" s="26"/>
    </row>
    <row r="378" spans="1:8">
      <c r="A378" s="66">
        <f t="shared" si="40"/>
        <v>53936</v>
      </c>
      <c r="B378" s="71">
        <f t="shared" si="42"/>
        <v>332</v>
      </c>
      <c r="C378" s="72" t="str">
        <f t="shared" si="41"/>
        <v>$0</v>
      </c>
      <c r="D378" s="68" t="str">
        <f t="shared" si="36"/>
        <v>$0</v>
      </c>
      <c r="E378" s="69" t="str">
        <f t="shared" si="37"/>
        <v>$0</v>
      </c>
      <c r="F378" s="68" t="str">
        <f t="shared" si="38"/>
        <v>$0</v>
      </c>
      <c r="G378" s="70" t="str">
        <f t="shared" si="39"/>
        <v>$0</v>
      </c>
      <c r="H378" s="26"/>
    </row>
    <row r="379" spans="1:8">
      <c r="A379" s="66">
        <f t="shared" si="40"/>
        <v>53966</v>
      </c>
      <c r="B379" s="71">
        <f t="shared" si="42"/>
        <v>333</v>
      </c>
      <c r="C379" s="72" t="str">
        <f t="shared" si="41"/>
        <v>$0</v>
      </c>
      <c r="D379" s="68" t="str">
        <f t="shared" si="36"/>
        <v>$0</v>
      </c>
      <c r="E379" s="69" t="str">
        <f t="shared" si="37"/>
        <v>$0</v>
      </c>
      <c r="F379" s="68" t="str">
        <f t="shared" si="38"/>
        <v>$0</v>
      </c>
      <c r="G379" s="70" t="str">
        <f t="shared" si="39"/>
        <v>$0</v>
      </c>
      <c r="H379" s="26"/>
    </row>
    <row r="380" spans="1:8">
      <c r="A380" s="66">
        <f t="shared" si="40"/>
        <v>53997</v>
      </c>
      <c r="B380" s="71">
        <f t="shared" si="42"/>
        <v>334</v>
      </c>
      <c r="C380" s="72" t="str">
        <f t="shared" si="41"/>
        <v>$0</v>
      </c>
      <c r="D380" s="68" t="str">
        <f t="shared" si="36"/>
        <v>$0</v>
      </c>
      <c r="E380" s="69" t="str">
        <f t="shared" si="37"/>
        <v>$0</v>
      </c>
      <c r="F380" s="68" t="str">
        <f t="shared" si="38"/>
        <v>$0</v>
      </c>
      <c r="G380" s="70" t="str">
        <f t="shared" si="39"/>
        <v>$0</v>
      </c>
      <c r="H380" s="26"/>
    </row>
    <row r="381" spans="1:8">
      <c r="A381" s="66">
        <f t="shared" si="40"/>
        <v>54027</v>
      </c>
      <c r="B381" s="71">
        <f t="shared" si="42"/>
        <v>335</v>
      </c>
      <c r="C381" s="72" t="str">
        <f t="shared" si="41"/>
        <v>$0</v>
      </c>
      <c r="D381" s="68" t="str">
        <f t="shared" si="36"/>
        <v>$0</v>
      </c>
      <c r="E381" s="69" t="str">
        <f t="shared" si="37"/>
        <v>$0</v>
      </c>
      <c r="F381" s="68" t="str">
        <f t="shared" si="38"/>
        <v>$0</v>
      </c>
      <c r="G381" s="70" t="str">
        <f t="shared" si="39"/>
        <v>$0</v>
      </c>
      <c r="H381" s="26"/>
    </row>
    <row r="382" spans="1:8">
      <c r="A382" s="66">
        <f t="shared" si="40"/>
        <v>54058</v>
      </c>
      <c r="B382" s="71">
        <f t="shared" si="42"/>
        <v>336</v>
      </c>
      <c r="C382" s="72" t="str">
        <f t="shared" si="41"/>
        <v>$0</v>
      </c>
      <c r="D382" s="68" t="str">
        <f t="shared" si="36"/>
        <v>$0</v>
      </c>
      <c r="E382" s="69" t="str">
        <f t="shared" si="37"/>
        <v>$0</v>
      </c>
      <c r="F382" s="68" t="str">
        <f t="shared" si="38"/>
        <v>$0</v>
      </c>
      <c r="G382" s="70" t="str">
        <f t="shared" si="39"/>
        <v>$0</v>
      </c>
      <c r="H382" s="26"/>
    </row>
    <row r="383" spans="1:8">
      <c r="A383" s="66">
        <f t="shared" si="40"/>
        <v>54089</v>
      </c>
      <c r="B383" s="71">
        <f t="shared" si="42"/>
        <v>337</v>
      </c>
      <c r="C383" s="72" t="str">
        <f t="shared" si="41"/>
        <v>$0</v>
      </c>
      <c r="D383" s="68" t="str">
        <f t="shared" si="36"/>
        <v>$0</v>
      </c>
      <c r="E383" s="69" t="str">
        <f t="shared" si="37"/>
        <v>$0</v>
      </c>
      <c r="F383" s="68" t="str">
        <f t="shared" si="38"/>
        <v>$0</v>
      </c>
      <c r="G383" s="70" t="str">
        <f t="shared" si="39"/>
        <v>$0</v>
      </c>
      <c r="H383" s="26"/>
    </row>
    <row r="384" spans="1:8">
      <c r="A384" s="66">
        <f t="shared" si="40"/>
        <v>54118</v>
      </c>
      <c r="B384" s="71">
        <f t="shared" si="42"/>
        <v>338</v>
      </c>
      <c r="C384" s="72" t="str">
        <f t="shared" si="41"/>
        <v>$0</v>
      </c>
      <c r="D384" s="68" t="str">
        <f t="shared" si="36"/>
        <v>$0</v>
      </c>
      <c r="E384" s="69" t="str">
        <f t="shared" si="37"/>
        <v>$0</v>
      </c>
      <c r="F384" s="68" t="str">
        <f t="shared" si="38"/>
        <v>$0</v>
      </c>
      <c r="G384" s="70" t="str">
        <f t="shared" si="39"/>
        <v>$0</v>
      </c>
      <c r="H384" s="26"/>
    </row>
    <row r="385" spans="1:8">
      <c r="A385" s="66">
        <f t="shared" si="40"/>
        <v>54149</v>
      </c>
      <c r="B385" s="71">
        <f t="shared" si="42"/>
        <v>339</v>
      </c>
      <c r="C385" s="72" t="str">
        <f t="shared" si="41"/>
        <v>$0</v>
      </c>
      <c r="D385" s="68" t="str">
        <f t="shared" si="36"/>
        <v>$0</v>
      </c>
      <c r="E385" s="69" t="str">
        <f t="shared" si="37"/>
        <v>$0</v>
      </c>
      <c r="F385" s="68" t="str">
        <f t="shared" si="38"/>
        <v>$0</v>
      </c>
      <c r="G385" s="70" t="str">
        <f t="shared" si="39"/>
        <v>$0</v>
      </c>
      <c r="H385" s="26"/>
    </row>
    <row r="386" spans="1:8">
      <c r="A386" s="66">
        <f t="shared" si="40"/>
        <v>54179</v>
      </c>
      <c r="B386" s="71">
        <f t="shared" si="42"/>
        <v>340</v>
      </c>
      <c r="C386" s="72" t="str">
        <f t="shared" si="41"/>
        <v>$0</v>
      </c>
      <c r="D386" s="68" t="str">
        <f t="shared" si="36"/>
        <v>$0</v>
      </c>
      <c r="E386" s="69" t="str">
        <f t="shared" si="37"/>
        <v>$0</v>
      </c>
      <c r="F386" s="68" t="str">
        <f t="shared" si="38"/>
        <v>$0</v>
      </c>
      <c r="G386" s="70" t="str">
        <f t="shared" si="39"/>
        <v>$0</v>
      </c>
      <c r="H386" s="26"/>
    </row>
    <row r="387" spans="1:8">
      <c r="A387" s="66">
        <f t="shared" si="40"/>
        <v>54210</v>
      </c>
      <c r="B387" s="71">
        <f t="shared" si="42"/>
        <v>341</v>
      </c>
      <c r="C387" s="72" t="str">
        <f t="shared" si="41"/>
        <v>$0</v>
      </c>
      <c r="D387" s="68" t="str">
        <f t="shared" si="36"/>
        <v>$0</v>
      </c>
      <c r="E387" s="69" t="str">
        <f t="shared" si="37"/>
        <v>$0</v>
      </c>
      <c r="F387" s="68" t="str">
        <f t="shared" si="38"/>
        <v>$0</v>
      </c>
      <c r="G387" s="70" t="str">
        <f t="shared" si="39"/>
        <v>$0</v>
      </c>
      <c r="H387" s="26"/>
    </row>
    <row r="388" spans="1:8">
      <c r="A388" s="66">
        <f t="shared" si="40"/>
        <v>54240</v>
      </c>
      <c r="B388" s="71">
        <f t="shared" si="42"/>
        <v>342</v>
      </c>
      <c r="C388" s="72" t="str">
        <f t="shared" si="41"/>
        <v>$0</v>
      </c>
      <c r="D388" s="68" t="str">
        <f t="shared" si="36"/>
        <v>$0</v>
      </c>
      <c r="E388" s="69" t="str">
        <f t="shared" si="37"/>
        <v>$0</v>
      </c>
      <c r="F388" s="68" t="str">
        <f t="shared" si="38"/>
        <v>$0</v>
      </c>
      <c r="G388" s="70" t="str">
        <f t="shared" si="39"/>
        <v>$0</v>
      </c>
      <c r="H388" s="26"/>
    </row>
    <row r="389" spans="1:8">
      <c r="A389" s="66">
        <f t="shared" si="40"/>
        <v>54271</v>
      </c>
      <c r="B389" s="71">
        <f t="shared" si="42"/>
        <v>343</v>
      </c>
      <c r="C389" s="72" t="str">
        <f t="shared" si="41"/>
        <v>$0</v>
      </c>
      <c r="D389" s="68" t="str">
        <f t="shared" si="36"/>
        <v>$0</v>
      </c>
      <c r="E389" s="69" t="str">
        <f t="shared" si="37"/>
        <v>$0</v>
      </c>
      <c r="F389" s="68" t="str">
        <f t="shared" si="38"/>
        <v>$0</v>
      </c>
      <c r="G389" s="70" t="str">
        <f t="shared" si="39"/>
        <v>$0</v>
      </c>
      <c r="H389" s="26"/>
    </row>
    <row r="390" spans="1:8">
      <c r="A390" s="66">
        <f t="shared" si="40"/>
        <v>54302</v>
      </c>
      <c r="B390" s="71">
        <f t="shared" si="42"/>
        <v>344</v>
      </c>
      <c r="C390" s="72" t="str">
        <f t="shared" si="41"/>
        <v>$0</v>
      </c>
      <c r="D390" s="68" t="str">
        <f t="shared" si="36"/>
        <v>$0</v>
      </c>
      <c r="E390" s="69" t="str">
        <f t="shared" si="37"/>
        <v>$0</v>
      </c>
      <c r="F390" s="68" t="str">
        <f t="shared" si="38"/>
        <v>$0</v>
      </c>
      <c r="G390" s="70" t="str">
        <f t="shared" si="39"/>
        <v>$0</v>
      </c>
      <c r="H390" s="26"/>
    </row>
    <row r="391" spans="1:8">
      <c r="A391" s="66">
        <f t="shared" si="40"/>
        <v>54332</v>
      </c>
      <c r="B391" s="71">
        <f t="shared" si="42"/>
        <v>345</v>
      </c>
      <c r="C391" s="72" t="str">
        <f t="shared" si="41"/>
        <v>$0</v>
      </c>
      <c r="D391" s="68" t="str">
        <f t="shared" si="36"/>
        <v>$0</v>
      </c>
      <c r="E391" s="69" t="str">
        <f t="shared" si="37"/>
        <v>$0</v>
      </c>
      <c r="F391" s="68" t="str">
        <f t="shared" si="38"/>
        <v>$0</v>
      </c>
      <c r="G391" s="70" t="str">
        <f t="shared" si="39"/>
        <v>$0</v>
      </c>
      <c r="H391" s="26"/>
    </row>
    <row r="392" spans="1:8">
      <c r="A392" s="66">
        <f t="shared" si="40"/>
        <v>54363</v>
      </c>
      <c r="B392" s="71">
        <f t="shared" si="42"/>
        <v>346</v>
      </c>
      <c r="C392" s="72" t="str">
        <f t="shared" si="41"/>
        <v>$0</v>
      </c>
      <c r="D392" s="68" t="str">
        <f t="shared" si="36"/>
        <v>$0</v>
      </c>
      <c r="E392" s="69" t="str">
        <f t="shared" si="37"/>
        <v>$0</v>
      </c>
      <c r="F392" s="68" t="str">
        <f t="shared" si="38"/>
        <v>$0</v>
      </c>
      <c r="G392" s="70" t="str">
        <f t="shared" si="39"/>
        <v>$0</v>
      </c>
      <c r="H392" s="26"/>
    </row>
    <row r="393" spans="1:8">
      <c r="A393" s="66">
        <f t="shared" si="40"/>
        <v>54393</v>
      </c>
      <c r="B393" s="71">
        <f t="shared" si="42"/>
        <v>347</v>
      </c>
      <c r="C393" s="72" t="str">
        <f t="shared" si="41"/>
        <v>$0</v>
      </c>
      <c r="D393" s="68" t="str">
        <f t="shared" si="36"/>
        <v>$0</v>
      </c>
      <c r="E393" s="69" t="str">
        <f t="shared" si="37"/>
        <v>$0</v>
      </c>
      <c r="F393" s="68" t="str">
        <f t="shared" si="38"/>
        <v>$0</v>
      </c>
      <c r="G393" s="70" t="str">
        <f t="shared" si="39"/>
        <v>$0</v>
      </c>
      <c r="H393" s="26"/>
    </row>
    <row r="394" spans="1:8">
      <c r="A394" s="66">
        <f t="shared" si="40"/>
        <v>54424</v>
      </c>
      <c r="B394" s="71">
        <f t="shared" si="42"/>
        <v>348</v>
      </c>
      <c r="C394" s="72" t="str">
        <f t="shared" si="41"/>
        <v>$0</v>
      </c>
      <c r="D394" s="68" t="str">
        <f t="shared" si="36"/>
        <v>$0</v>
      </c>
      <c r="E394" s="69" t="str">
        <f t="shared" si="37"/>
        <v>$0</v>
      </c>
      <c r="F394" s="68" t="str">
        <f t="shared" si="38"/>
        <v>$0</v>
      </c>
      <c r="G394" s="70" t="str">
        <f t="shared" si="39"/>
        <v>$0</v>
      </c>
      <c r="H394" s="26"/>
    </row>
    <row r="395" spans="1:8">
      <c r="A395" s="66">
        <f t="shared" si="40"/>
        <v>54455</v>
      </c>
      <c r="B395" s="71">
        <f t="shared" si="42"/>
        <v>349</v>
      </c>
      <c r="C395" s="72" t="str">
        <f t="shared" si="41"/>
        <v>$0</v>
      </c>
      <c r="D395" s="68" t="str">
        <f t="shared" si="36"/>
        <v>$0</v>
      </c>
      <c r="E395" s="69" t="str">
        <f t="shared" si="37"/>
        <v>$0</v>
      </c>
      <c r="F395" s="68" t="str">
        <f t="shared" si="38"/>
        <v>$0</v>
      </c>
      <c r="G395" s="70" t="str">
        <f t="shared" si="39"/>
        <v>$0</v>
      </c>
      <c r="H395" s="26"/>
    </row>
    <row r="396" spans="1:8">
      <c r="A396" s="66">
        <f t="shared" si="40"/>
        <v>54483</v>
      </c>
      <c r="B396" s="71">
        <f t="shared" si="42"/>
        <v>350</v>
      </c>
      <c r="C396" s="72" t="str">
        <f t="shared" si="41"/>
        <v>$0</v>
      </c>
      <c r="D396" s="68" t="str">
        <f t="shared" si="36"/>
        <v>$0</v>
      </c>
      <c r="E396" s="69" t="str">
        <f t="shared" si="37"/>
        <v>$0</v>
      </c>
      <c r="F396" s="68" t="str">
        <f t="shared" si="38"/>
        <v>$0</v>
      </c>
      <c r="G396" s="70" t="str">
        <f t="shared" si="39"/>
        <v>$0</v>
      </c>
      <c r="H396" s="26"/>
    </row>
    <row r="397" spans="1:8">
      <c r="A397" s="66">
        <f t="shared" si="40"/>
        <v>54514</v>
      </c>
      <c r="B397" s="71">
        <f t="shared" si="42"/>
        <v>351</v>
      </c>
      <c r="C397" s="72" t="str">
        <f t="shared" si="41"/>
        <v>$0</v>
      </c>
      <c r="D397" s="68" t="str">
        <f t="shared" si="36"/>
        <v>$0</v>
      </c>
      <c r="E397" s="69" t="str">
        <f t="shared" si="37"/>
        <v>$0</v>
      </c>
      <c r="F397" s="68" t="str">
        <f t="shared" si="38"/>
        <v>$0</v>
      </c>
      <c r="G397" s="70" t="str">
        <f t="shared" si="39"/>
        <v>$0</v>
      </c>
      <c r="H397" s="26"/>
    </row>
    <row r="398" spans="1:8">
      <c r="A398" s="66">
        <f t="shared" si="40"/>
        <v>54544</v>
      </c>
      <c r="B398" s="71">
        <f t="shared" si="42"/>
        <v>352</v>
      </c>
      <c r="C398" s="72" t="str">
        <f t="shared" si="41"/>
        <v>$0</v>
      </c>
      <c r="D398" s="68" t="str">
        <f t="shared" si="36"/>
        <v>$0</v>
      </c>
      <c r="E398" s="69" t="str">
        <f t="shared" si="37"/>
        <v>$0</v>
      </c>
      <c r="F398" s="68" t="str">
        <f t="shared" si="38"/>
        <v>$0</v>
      </c>
      <c r="G398" s="70" t="str">
        <f t="shared" si="39"/>
        <v>$0</v>
      </c>
      <c r="H398" s="26"/>
    </row>
    <row r="399" spans="1:8">
      <c r="A399" s="66">
        <f t="shared" si="40"/>
        <v>54575</v>
      </c>
      <c r="B399" s="71">
        <f t="shared" si="42"/>
        <v>353</v>
      </c>
      <c r="C399" s="72" t="str">
        <f t="shared" si="41"/>
        <v>$0</v>
      </c>
      <c r="D399" s="68" t="str">
        <f t="shared" si="36"/>
        <v>$0</v>
      </c>
      <c r="E399" s="69" t="str">
        <f t="shared" si="37"/>
        <v>$0</v>
      </c>
      <c r="F399" s="68" t="str">
        <f t="shared" si="38"/>
        <v>$0</v>
      </c>
      <c r="G399" s="70" t="str">
        <f t="shared" si="39"/>
        <v>$0</v>
      </c>
      <c r="H399" s="26"/>
    </row>
    <row r="400" spans="1:8">
      <c r="A400" s="66">
        <f t="shared" si="40"/>
        <v>54605</v>
      </c>
      <c r="B400" s="71">
        <f t="shared" si="42"/>
        <v>354</v>
      </c>
      <c r="C400" s="72" t="str">
        <f t="shared" si="41"/>
        <v>$0</v>
      </c>
      <c r="D400" s="68" t="str">
        <f t="shared" si="36"/>
        <v>$0</v>
      </c>
      <c r="E400" s="69" t="str">
        <f t="shared" si="37"/>
        <v>$0</v>
      </c>
      <c r="F400" s="68" t="str">
        <f t="shared" si="38"/>
        <v>$0</v>
      </c>
      <c r="G400" s="70" t="str">
        <f t="shared" si="39"/>
        <v>$0</v>
      </c>
      <c r="H400" s="26"/>
    </row>
    <row r="401" spans="1:8">
      <c r="A401" s="66">
        <f t="shared" si="40"/>
        <v>54636</v>
      </c>
      <c r="B401" s="71">
        <f t="shared" si="42"/>
        <v>355</v>
      </c>
      <c r="C401" s="72" t="str">
        <f t="shared" si="41"/>
        <v>$0</v>
      </c>
      <c r="D401" s="68" t="str">
        <f t="shared" si="36"/>
        <v>$0</v>
      </c>
      <c r="E401" s="69" t="str">
        <f t="shared" si="37"/>
        <v>$0</v>
      </c>
      <c r="F401" s="68" t="str">
        <f t="shared" si="38"/>
        <v>$0</v>
      </c>
      <c r="G401" s="70" t="str">
        <f t="shared" si="39"/>
        <v>$0</v>
      </c>
      <c r="H401" s="26"/>
    </row>
    <row r="402" spans="1:8">
      <c r="A402" s="66">
        <f t="shared" si="40"/>
        <v>54667</v>
      </c>
      <c r="B402" s="71">
        <f t="shared" si="42"/>
        <v>356</v>
      </c>
      <c r="C402" s="72" t="str">
        <f t="shared" si="41"/>
        <v>$0</v>
      </c>
      <c r="D402" s="68" t="str">
        <f t="shared" si="36"/>
        <v>$0</v>
      </c>
      <c r="E402" s="69" t="str">
        <f t="shared" si="37"/>
        <v>$0</v>
      </c>
      <c r="F402" s="68" t="str">
        <f t="shared" si="38"/>
        <v>$0</v>
      </c>
      <c r="G402" s="70" t="str">
        <f t="shared" si="39"/>
        <v>$0</v>
      </c>
      <c r="H402" s="26"/>
    </row>
    <row r="403" spans="1:8">
      <c r="A403" s="66">
        <f t="shared" si="40"/>
        <v>54697</v>
      </c>
      <c r="B403" s="71">
        <f t="shared" si="42"/>
        <v>357</v>
      </c>
      <c r="C403" s="72" t="str">
        <f t="shared" si="41"/>
        <v>$0</v>
      </c>
      <c r="D403" s="68" t="str">
        <f t="shared" si="36"/>
        <v>$0</v>
      </c>
      <c r="E403" s="69" t="str">
        <f t="shared" si="37"/>
        <v>$0</v>
      </c>
      <c r="F403" s="68" t="str">
        <f t="shared" si="38"/>
        <v>$0</v>
      </c>
      <c r="G403" s="70" t="str">
        <f t="shared" si="39"/>
        <v>$0</v>
      </c>
      <c r="H403" s="26"/>
    </row>
    <row r="404" spans="1:8">
      <c r="A404" s="66">
        <f t="shared" si="40"/>
        <v>54728</v>
      </c>
      <c r="B404" s="71">
        <f t="shared" si="42"/>
        <v>358</v>
      </c>
      <c r="C404" s="72" t="str">
        <f t="shared" si="41"/>
        <v>$0</v>
      </c>
      <c r="D404" s="68" t="str">
        <f t="shared" si="36"/>
        <v>$0</v>
      </c>
      <c r="E404" s="69" t="str">
        <f t="shared" si="37"/>
        <v>$0</v>
      </c>
      <c r="F404" s="68" t="str">
        <f t="shared" si="38"/>
        <v>$0</v>
      </c>
      <c r="G404" s="70" t="str">
        <f t="shared" si="39"/>
        <v>$0</v>
      </c>
      <c r="H404" s="26"/>
    </row>
    <row r="405" spans="1:8">
      <c r="A405" s="66">
        <f t="shared" si="40"/>
        <v>54758</v>
      </c>
      <c r="B405" s="71">
        <f t="shared" si="42"/>
        <v>359</v>
      </c>
      <c r="C405" s="72" t="str">
        <f t="shared" si="41"/>
        <v>$0</v>
      </c>
      <c r="D405" s="68" t="str">
        <f t="shared" si="36"/>
        <v>$0</v>
      </c>
      <c r="E405" s="69" t="str">
        <f t="shared" si="37"/>
        <v>$0</v>
      </c>
      <c r="F405" s="68" t="str">
        <f t="shared" si="38"/>
        <v>$0</v>
      </c>
      <c r="G405" s="70" t="str">
        <f t="shared" si="39"/>
        <v>$0</v>
      </c>
      <c r="H405" s="26"/>
    </row>
    <row r="406" spans="1:8">
      <c r="A406" s="66">
        <f t="shared" si="40"/>
        <v>54789</v>
      </c>
      <c r="B406" s="71">
        <f t="shared" si="42"/>
        <v>360</v>
      </c>
      <c r="C406" s="72" t="str">
        <f t="shared" si="41"/>
        <v>$0</v>
      </c>
      <c r="D406" s="68" t="str">
        <f t="shared" si="36"/>
        <v>$0</v>
      </c>
      <c r="E406" s="69" t="str">
        <f t="shared" si="37"/>
        <v>$0</v>
      </c>
      <c r="F406" s="68" t="str">
        <f t="shared" si="38"/>
        <v>$0</v>
      </c>
      <c r="G406" s="70" t="str">
        <f t="shared" si="39"/>
        <v>$0</v>
      </c>
      <c r="H406" s="26"/>
    </row>
    <row r="407" spans="1:8">
      <c r="A407" s="75" t="s">
        <v>18</v>
      </c>
      <c r="B407" s="64"/>
      <c r="C407" s="76"/>
      <c r="D407" s="76">
        <f>SUM(D47:D406)</f>
        <v>0</v>
      </c>
      <c r="E407" s="76">
        <f>SUM(E47:E406)</f>
        <v>0</v>
      </c>
      <c r="F407" s="76">
        <f>SUM(F47:F406)</f>
        <v>0</v>
      </c>
      <c r="G407" s="77"/>
      <c r="H407" s="26"/>
    </row>
    <row r="408" spans="1:8">
      <c r="F408" s="26"/>
      <c r="G408" s="26"/>
      <c r="H408" s="26"/>
    </row>
    <row r="409" spans="1:8">
      <c r="A409" s="10" t="s">
        <v>1</v>
      </c>
      <c r="D409" s="78">
        <f>+F42-D407</f>
        <v>0</v>
      </c>
      <c r="E409" s="78">
        <f>+G42-E407</f>
        <v>0</v>
      </c>
      <c r="F409" s="78">
        <f>+H42-F407</f>
        <v>0</v>
      </c>
      <c r="G409" s="26"/>
      <c r="H409" s="26"/>
    </row>
    <row r="410" spans="1:8">
      <c r="F410" s="26"/>
      <c r="G410" s="26"/>
      <c r="H410" s="26"/>
    </row>
    <row r="411" spans="1:8">
      <c r="F411" s="26"/>
      <c r="G411" s="26"/>
      <c r="H411" s="26"/>
    </row>
    <row r="412" spans="1:8">
      <c r="F412" s="26"/>
      <c r="G412" s="26"/>
      <c r="H412" s="26"/>
    </row>
    <row r="413" spans="1:8">
      <c r="F413" s="26"/>
      <c r="G413" s="26"/>
      <c r="H413" s="26"/>
    </row>
    <row r="414" spans="1:8">
      <c r="F414" s="26"/>
      <c r="G414" s="26"/>
      <c r="H414" s="26"/>
    </row>
    <row r="415" spans="1:8">
      <c r="F415" s="26"/>
      <c r="G415" s="26"/>
      <c r="H415" s="26"/>
    </row>
    <row r="416" spans="1:8">
      <c r="F416" s="26"/>
      <c r="G416" s="26"/>
      <c r="H416" s="26"/>
    </row>
    <row r="417" spans="6:8">
      <c r="F417" s="26"/>
      <c r="G417" s="26"/>
      <c r="H417" s="26"/>
    </row>
    <row r="418" spans="6:8">
      <c r="F418" s="26"/>
      <c r="G418" s="26"/>
      <c r="H418" s="26"/>
    </row>
    <row r="419" spans="6:8">
      <c r="F419" s="26"/>
      <c r="G419" s="26"/>
      <c r="H419" s="26"/>
    </row>
    <row r="420" spans="6:8">
      <c r="F420" s="26"/>
      <c r="G420" s="26"/>
      <c r="H420" s="26"/>
    </row>
    <row r="421" spans="6:8">
      <c r="F421" s="26"/>
      <c r="G421" s="26"/>
      <c r="H421" s="26"/>
    </row>
    <row r="422" spans="6:8">
      <c r="F422" s="26"/>
      <c r="G422" s="26"/>
      <c r="H422" s="26"/>
    </row>
    <row r="423" spans="6:8">
      <c r="F423" s="26"/>
      <c r="G423" s="26"/>
      <c r="H423" s="26"/>
    </row>
    <row r="424" spans="6:8">
      <c r="F424" s="26"/>
      <c r="G424" s="26"/>
      <c r="H424" s="26"/>
    </row>
    <row r="425" spans="6:8">
      <c r="F425" s="26"/>
      <c r="G425" s="26"/>
      <c r="H425" s="26"/>
    </row>
    <row r="426" spans="6:8">
      <c r="F426" s="26"/>
      <c r="G426" s="26"/>
      <c r="H426" s="26"/>
    </row>
    <row r="427" spans="6:8">
      <c r="F427" s="26"/>
      <c r="G427" s="26"/>
      <c r="H427" s="26"/>
    </row>
    <row r="428" spans="6:8">
      <c r="F428" s="26"/>
      <c r="G428" s="26"/>
      <c r="H428" s="26"/>
    </row>
    <row r="429" spans="6:8">
      <c r="F429" s="26"/>
      <c r="G429" s="26"/>
      <c r="H429" s="26"/>
    </row>
    <row r="430" spans="6:8">
      <c r="F430" s="26"/>
      <c r="G430" s="26"/>
      <c r="H430" s="26"/>
    </row>
    <row r="431" spans="6:8">
      <c r="F431" s="26"/>
      <c r="G431" s="26"/>
      <c r="H431" s="26"/>
    </row>
    <row r="432" spans="6:8">
      <c r="F432" s="26"/>
      <c r="G432" s="26"/>
      <c r="H432" s="26"/>
    </row>
    <row r="433" spans="6:8">
      <c r="F433" s="26"/>
      <c r="G433" s="26"/>
      <c r="H433" s="26"/>
    </row>
    <row r="434" spans="6:8">
      <c r="F434" s="26"/>
      <c r="G434" s="26"/>
      <c r="H434" s="26"/>
    </row>
    <row r="435" spans="6:8">
      <c r="F435" s="26"/>
      <c r="G435" s="26"/>
      <c r="H435" s="26"/>
    </row>
    <row r="436" spans="6:8">
      <c r="F436" s="26"/>
      <c r="G436" s="26"/>
      <c r="H436" s="26"/>
    </row>
    <row r="437" spans="6:8">
      <c r="F437" s="26"/>
      <c r="G437" s="26"/>
      <c r="H437" s="26"/>
    </row>
    <row r="438" spans="6:8">
      <c r="F438" s="26"/>
      <c r="G438" s="26"/>
      <c r="H438" s="26"/>
    </row>
    <row r="439" spans="6:8">
      <c r="F439" s="26"/>
      <c r="G439" s="26"/>
      <c r="H439" s="26"/>
    </row>
    <row r="440" spans="6:8">
      <c r="F440" s="26"/>
      <c r="G440" s="26"/>
      <c r="H440" s="26"/>
    </row>
    <row r="441" spans="6:8">
      <c r="F441" s="26"/>
      <c r="G441" s="26"/>
      <c r="H441" s="26"/>
    </row>
    <row r="442" spans="6:8">
      <c r="F442" s="26"/>
      <c r="G442" s="26"/>
      <c r="H442" s="26"/>
    </row>
    <row r="443" spans="6:8">
      <c r="F443" s="26"/>
      <c r="G443" s="26"/>
      <c r="H443" s="26"/>
    </row>
    <row r="444" spans="6:8">
      <c r="F444" s="26"/>
      <c r="G444" s="26"/>
      <c r="H444" s="26"/>
    </row>
    <row r="445" spans="6:8">
      <c r="F445" s="26"/>
      <c r="G445" s="26"/>
      <c r="H445" s="26"/>
    </row>
    <row r="446" spans="6:8">
      <c r="F446" s="26"/>
      <c r="G446" s="26"/>
      <c r="H446" s="26"/>
    </row>
    <row r="447" spans="6:8">
      <c r="F447" s="26"/>
      <c r="G447" s="26"/>
      <c r="H447" s="26"/>
    </row>
    <row r="448" spans="6:8">
      <c r="F448" s="26"/>
      <c r="G448" s="26"/>
      <c r="H448" s="26"/>
    </row>
    <row r="449" spans="6:8">
      <c r="F449" s="26"/>
      <c r="G449" s="26"/>
      <c r="H449" s="26"/>
    </row>
    <row r="450" spans="6:8">
      <c r="F450" s="26"/>
      <c r="G450" s="26"/>
      <c r="H450" s="26"/>
    </row>
    <row r="451" spans="6:8">
      <c r="F451" s="26"/>
      <c r="G451" s="26"/>
      <c r="H451" s="26"/>
    </row>
    <row r="452" spans="6:8">
      <c r="F452" s="26"/>
      <c r="G452" s="26"/>
      <c r="H452" s="26"/>
    </row>
    <row r="453" spans="6:8">
      <c r="F453" s="26"/>
      <c r="G453" s="26"/>
      <c r="H453" s="26"/>
    </row>
    <row r="454" spans="6:8">
      <c r="F454" s="26"/>
      <c r="G454" s="26"/>
      <c r="H454" s="26"/>
    </row>
    <row r="455" spans="6:8">
      <c r="F455" s="26"/>
      <c r="G455" s="26"/>
      <c r="H455" s="26"/>
    </row>
    <row r="456" spans="6:8">
      <c r="F456" s="26"/>
      <c r="G456" s="26"/>
      <c r="H456" s="26"/>
    </row>
    <row r="457" spans="6:8">
      <c r="F457" s="26"/>
      <c r="G457" s="26"/>
      <c r="H457" s="26"/>
    </row>
    <row r="458" spans="6:8">
      <c r="F458" s="26"/>
      <c r="G458" s="26"/>
      <c r="H458" s="26"/>
    </row>
    <row r="459" spans="6:8">
      <c r="F459" s="26"/>
      <c r="G459" s="26"/>
      <c r="H459" s="26"/>
    </row>
    <row r="460" spans="6:8">
      <c r="F460" s="26"/>
      <c r="G460" s="26"/>
      <c r="H460" s="26"/>
    </row>
    <row r="461" spans="6:8">
      <c r="F461" s="26"/>
      <c r="G461" s="26"/>
      <c r="H461" s="26"/>
    </row>
    <row r="462" spans="6:8">
      <c r="F462" s="26"/>
      <c r="G462" s="26"/>
      <c r="H462" s="26"/>
    </row>
    <row r="463" spans="6:8">
      <c r="F463" s="26"/>
      <c r="G463" s="26"/>
      <c r="H463" s="26"/>
    </row>
    <row r="464" spans="6:8">
      <c r="F464" s="26"/>
      <c r="G464" s="26"/>
      <c r="H464" s="26"/>
    </row>
    <row r="465" spans="6:8">
      <c r="F465" s="26"/>
      <c r="G465" s="26"/>
      <c r="H465" s="26"/>
    </row>
    <row r="466" spans="6:8">
      <c r="F466" s="26"/>
      <c r="G466" s="26"/>
      <c r="H466" s="26"/>
    </row>
    <row r="467" spans="6:8">
      <c r="F467" s="26"/>
      <c r="G467" s="26"/>
      <c r="H467" s="26"/>
    </row>
    <row r="468" spans="6:8">
      <c r="F468" s="26"/>
      <c r="G468" s="26"/>
      <c r="H468" s="26"/>
    </row>
    <row r="469" spans="6:8">
      <c r="F469" s="26"/>
      <c r="G469" s="26"/>
      <c r="H469" s="26"/>
    </row>
    <row r="470" spans="6:8">
      <c r="F470" s="26"/>
      <c r="G470" s="26"/>
      <c r="H470" s="26"/>
    </row>
    <row r="471" spans="6:8">
      <c r="F471" s="26"/>
      <c r="G471" s="26"/>
      <c r="H471" s="26"/>
    </row>
    <row r="472" spans="6:8">
      <c r="F472" s="26"/>
      <c r="G472" s="26"/>
      <c r="H472" s="26"/>
    </row>
    <row r="473" spans="6:8">
      <c r="F473" s="26"/>
      <c r="G473" s="26"/>
      <c r="H473" s="26"/>
    </row>
    <row r="474" spans="6:8">
      <c r="F474" s="26"/>
      <c r="G474" s="26"/>
      <c r="H474" s="26"/>
    </row>
    <row r="475" spans="6:8">
      <c r="F475" s="26"/>
      <c r="G475" s="26"/>
      <c r="H475" s="26"/>
    </row>
    <row r="476" spans="6:8">
      <c r="F476" s="26"/>
      <c r="G476" s="26"/>
      <c r="H476" s="26"/>
    </row>
    <row r="477" spans="6:8">
      <c r="F477" s="26"/>
      <c r="G477" s="26"/>
      <c r="H477" s="26"/>
    </row>
    <row r="478" spans="6:8">
      <c r="F478" s="26"/>
      <c r="G478" s="26"/>
      <c r="H478" s="26"/>
    </row>
    <row r="479" spans="6:8">
      <c r="F479" s="26"/>
      <c r="G479" s="26"/>
      <c r="H479" s="26"/>
    </row>
    <row r="480" spans="6:8">
      <c r="F480" s="26"/>
      <c r="G480" s="26"/>
      <c r="H480" s="26"/>
    </row>
    <row r="481" spans="6:8">
      <c r="F481" s="26"/>
      <c r="G481" s="26"/>
      <c r="H481" s="26"/>
    </row>
    <row r="482" spans="6:8">
      <c r="F482" s="26"/>
      <c r="G482" s="26"/>
      <c r="H482" s="26"/>
    </row>
    <row r="483" spans="6:8">
      <c r="F483" s="26"/>
      <c r="G483" s="26"/>
      <c r="H483" s="26"/>
    </row>
    <row r="484" spans="6:8">
      <c r="F484" s="26"/>
      <c r="G484" s="26"/>
      <c r="H484" s="26"/>
    </row>
    <row r="485" spans="6:8">
      <c r="F485" s="26"/>
      <c r="G485" s="26"/>
      <c r="H485" s="26"/>
    </row>
    <row r="486" spans="6:8">
      <c r="F486" s="26"/>
      <c r="G486" s="26"/>
      <c r="H486" s="26"/>
    </row>
    <row r="487" spans="6:8">
      <c r="F487" s="26"/>
      <c r="G487" s="26"/>
      <c r="H487" s="26"/>
    </row>
    <row r="488" spans="6:8">
      <c r="F488" s="26"/>
      <c r="G488" s="26"/>
      <c r="H488" s="26"/>
    </row>
    <row r="489" spans="6:8">
      <c r="F489" s="26"/>
      <c r="G489" s="26"/>
      <c r="H489" s="26"/>
    </row>
    <row r="490" spans="6:8">
      <c r="F490" s="26"/>
      <c r="G490" s="26"/>
      <c r="H490" s="26"/>
    </row>
    <row r="491" spans="6:8">
      <c r="F491" s="26"/>
      <c r="G491" s="26"/>
      <c r="H491" s="26"/>
    </row>
    <row r="492" spans="6:8">
      <c r="F492" s="26"/>
      <c r="G492" s="26"/>
      <c r="H492" s="26"/>
    </row>
    <row r="493" spans="6:8">
      <c r="F493" s="26"/>
      <c r="G493" s="26"/>
      <c r="H493" s="26"/>
    </row>
    <row r="494" spans="6:8">
      <c r="F494" s="26"/>
      <c r="G494" s="26"/>
      <c r="H494" s="26"/>
    </row>
    <row r="495" spans="6:8">
      <c r="F495" s="26"/>
      <c r="G495" s="26"/>
      <c r="H495" s="26"/>
    </row>
    <row r="496" spans="6:8">
      <c r="F496" s="26"/>
      <c r="G496" s="26"/>
      <c r="H496" s="26"/>
    </row>
    <row r="497" spans="6:8">
      <c r="F497" s="26"/>
      <c r="G497" s="26"/>
      <c r="H497" s="26"/>
    </row>
    <row r="498" spans="6:8">
      <c r="F498" s="26"/>
      <c r="G498" s="26"/>
      <c r="H498" s="26"/>
    </row>
    <row r="499" spans="6:8">
      <c r="F499" s="26"/>
      <c r="G499" s="26"/>
      <c r="H499" s="26"/>
    </row>
    <row r="500" spans="6:8">
      <c r="F500" s="26"/>
      <c r="G500" s="26"/>
      <c r="H500" s="26"/>
    </row>
    <row r="501" spans="6:8">
      <c r="F501" s="26"/>
      <c r="G501" s="26"/>
      <c r="H501" s="26"/>
    </row>
    <row r="502" spans="6:8">
      <c r="F502" s="26"/>
      <c r="G502" s="26"/>
      <c r="H502" s="26"/>
    </row>
    <row r="503" spans="6:8">
      <c r="F503" s="26"/>
      <c r="G503" s="26"/>
      <c r="H503" s="26"/>
    </row>
    <row r="504" spans="6:8">
      <c r="F504" s="26"/>
      <c r="G504" s="26"/>
      <c r="H504" s="26"/>
    </row>
    <row r="505" spans="6:8">
      <c r="F505" s="26"/>
      <c r="G505" s="26"/>
      <c r="H505" s="26"/>
    </row>
    <row r="506" spans="6:8">
      <c r="F506" s="26"/>
      <c r="G506" s="26"/>
      <c r="H506" s="26"/>
    </row>
    <row r="507" spans="6:8">
      <c r="F507" s="26"/>
      <c r="G507" s="26"/>
      <c r="H507" s="26"/>
    </row>
    <row r="508" spans="6:8">
      <c r="F508" s="26"/>
      <c r="G508" s="26"/>
      <c r="H508" s="26"/>
    </row>
    <row r="509" spans="6:8">
      <c r="F509" s="26"/>
      <c r="G509" s="26"/>
      <c r="H509" s="26"/>
    </row>
    <row r="510" spans="6:8">
      <c r="F510" s="26"/>
      <c r="G510" s="26"/>
      <c r="H510" s="26"/>
    </row>
    <row r="511" spans="6:8">
      <c r="F511" s="26"/>
      <c r="G511" s="26"/>
      <c r="H511" s="26"/>
    </row>
    <row r="512" spans="6:8">
      <c r="F512" s="26"/>
      <c r="G512" s="26"/>
      <c r="H512" s="26"/>
    </row>
    <row r="513" spans="6:8">
      <c r="F513" s="26"/>
      <c r="G513" s="26"/>
      <c r="H513" s="26"/>
    </row>
    <row r="514" spans="6:8">
      <c r="F514" s="26"/>
      <c r="G514" s="26"/>
      <c r="H514" s="26"/>
    </row>
    <row r="515" spans="6:8">
      <c r="F515" s="26"/>
      <c r="G515" s="26"/>
      <c r="H515" s="26"/>
    </row>
    <row r="516" spans="6:8">
      <c r="F516" s="26"/>
      <c r="G516" s="26"/>
      <c r="H516" s="26"/>
    </row>
    <row r="517" spans="6:8">
      <c r="F517" s="26"/>
      <c r="G517" s="26"/>
      <c r="H517" s="26"/>
    </row>
    <row r="518" spans="6:8">
      <c r="F518" s="26"/>
      <c r="G518" s="26"/>
      <c r="H518" s="26"/>
    </row>
    <row r="519" spans="6:8">
      <c r="F519" s="26"/>
      <c r="G519" s="26"/>
      <c r="H519" s="26"/>
    </row>
    <row r="520" spans="6:8">
      <c r="F520" s="26"/>
      <c r="G520" s="26"/>
      <c r="H520" s="26"/>
    </row>
    <row r="521" spans="6:8">
      <c r="F521" s="26"/>
      <c r="G521" s="26"/>
      <c r="H521" s="26"/>
    </row>
    <row r="522" spans="6:8">
      <c r="F522" s="26"/>
      <c r="G522" s="26"/>
      <c r="H522" s="26"/>
    </row>
    <row r="523" spans="6:8">
      <c r="F523" s="26"/>
      <c r="G523" s="26"/>
      <c r="H523" s="26"/>
    </row>
    <row r="524" spans="6:8">
      <c r="F524" s="26"/>
      <c r="G524" s="26"/>
      <c r="H524" s="26"/>
    </row>
    <row r="525" spans="6:8">
      <c r="F525" s="26"/>
      <c r="G525" s="26"/>
      <c r="H525" s="26"/>
    </row>
    <row r="526" spans="6:8">
      <c r="F526" s="26"/>
      <c r="G526" s="26"/>
      <c r="H526" s="26"/>
    </row>
    <row r="527" spans="6:8">
      <c r="F527" s="26"/>
      <c r="G527" s="26"/>
      <c r="H527" s="26"/>
    </row>
    <row r="528" spans="6:8">
      <c r="F528" s="26"/>
      <c r="G528" s="26"/>
      <c r="H528" s="26"/>
    </row>
    <row r="529" spans="6:8">
      <c r="F529" s="26"/>
      <c r="G529" s="26"/>
      <c r="H529" s="26"/>
    </row>
    <row r="530" spans="6:8">
      <c r="F530" s="26"/>
      <c r="G530" s="26"/>
      <c r="H530" s="26"/>
    </row>
    <row r="531" spans="6:8">
      <c r="F531" s="26"/>
      <c r="G531" s="26"/>
      <c r="H531" s="26"/>
    </row>
    <row r="532" spans="6:8">
      <c r="F532" s="26"/>
      <c r="G532" s="26"/>
      <c r="H532" s="26"/>
    </row>
    <row r="533" spans="6:8">
      <c r="F533" s="26"/>
      <c r="G533" s="26"/>
      <c r="H533" s="26"/>
    </row>
    <row r="534" spans="6:8">
      <c r="F534" s="26"/>
      <c r="G534" s="26"/>
      <c r="H534" s="26"/>
    </row>
    <row r="535" spans="6:8">
      <c r="F535" s="26"/>
      <c r="G535" s="26"/>
      <c r="H535" s="26"/>
    </row>
    <row r="536" spans="6:8">
      <c r="F536" s="26"/>
      <c r="G536" s="26"/>
      <c r="H536" s="26"/>
    </row>
    <row r="537" spans="6:8">
      <c r="F537" s="26"/>
      <c r="G537" s="26"/>
      <c r="H537" s="26"/>
    </row>
  </sheetData>
  <mergeCells count="2">
    <mergeCell ref="A2:E2"/>
    <mergeCell ref="A4:E4"/>
  </mergeCells>
  <dataValidations count="2">
    <dataValidation type="list" allowBlank="1" showInputMessage="1" showErrorMessage="1" sqref="C11">
      <formula1>$A$98:$A$99</formula1>
    </dataValidation>
    <dataValidation type="list" allowBlank="1" showInputMessage="1" showErrorMessage="1" sqref="C10:E10">
      <formula1>$A$94:$A$96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2021-06-28T14:17:40Z</dcterms:modified>
</cp:coreProperties>
</file>